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<sst xmlns="http://schemas.openxmlformats.org/spreadsheetml/2006/main" count="177" uniqueCount="74">
  <si>
    <t xml:space="preserve">2025年第四季度邮储银行叶集支行脱贫小额信贷贴息明细表 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</si>
  <si>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</si>
  <si>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</si>
  <si>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</si>
  <si>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</si>
  <si>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</si>
  <si>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</si>
  <si>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</si>
  <si>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</si>
  <si>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</si>
  <si>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</si>
  <si>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</si>
  <si>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</si>
  <si>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</si>
  <si>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</si>
  <si>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</si>
  <si>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韦*珍</t>
  </si>
  <si>
    <t>史河街道</t>
  </si>
  <si>
    <t>瓦房村</t>
  </si>
  <si>
    <t>第一产业</t>
  </si>
  <si>
    <t>李*启</t>
  </si>
  <si>
    <t>新桥村</t>
  </si>
  <si>
    <t>许*会</t>
  </si>
  <si>
    <t>彭洲村委会</t>
  </si>
  <si>
    <t>叶*茂</t>
  </si>
  <si>
    <t>三元镇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</si>
  <si>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</si>
  <si>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</si>
  <si>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</si>
  <si>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</si>
  <si>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</si>
  <si>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</si>
  <si>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</si>
  <si>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</si>
  <si>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</si>
  <si>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</si>
  <si>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陈*家</t>
  </si>
  <si>
    <t>桥元村</t>
  </si>
  <si>
    <t>胡*松</t>
  </si>
  <si>
    <t>沣桥村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</si>
  <si>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</si>
  <si>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</si>
  <si>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</si>
  <si>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</si>
  <si>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</si>
  <si>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</si>
  <si>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</si>
  <si>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</si>
  <si>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</si>
  <si>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</si>
  <si>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</si>
  <si>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</si>
  <si>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</si>
  <si>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</si>
  <si>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</si>
  <si>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</si>
  <si>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</si>
  <si>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双塘村</t>
  </si>
  <si>
    <t>韩*友</t>
  </si>
  <si>
    <t>2025/11/110</t>
  </si>
  <si>
    <t>朱*才</t>
  </si>
  <si>
    <t>刘*珍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</si>
  <si>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</si>
  <si>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</si>
  <si>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</si>
  <si>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</si>
  <si>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</si>
  <si>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</si>
  <si>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</si>
  <si>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</si>
  <si>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</si>
  <si>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</si>
  <si>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台*琴</t>
  </si>
  <si>
    <t>观山村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</si>
</sst>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8525"/>
  <sheetViews>
    <sheetView tabSelected="1" topLeftCell="A4" workbookViewId="0">
      <selection activeCell="G4" sqref="G4:G43"/>
    </sheetView>
  </sheetViews>
  <sheetFormatPr defaultColWidth="7.875" defaultRowHeight="12" customHeight="1"/>
  <cols>
    <col min="1" max="2" width="7.875" style="1"/>
    <col min="3" max="3" width="8.875" style="1" customWidth="1"/>
    <col min="4" max="4" width="9.5" style="1" customWidth="1"/>
    <col min="5" max="9" width="10.625" style="1" customWidth="1"/>
    <col min="10" max="10" width="9" style="1" customWidth="1"/>
    <col min="11" max="11" width="9.875" style="1" customWidth="1"/>
    <col min="12" max="12" width="9.25" style="1" customWidth="1"/>
    <col min="13" max="13" width="7.875" style="1"/>
    <col min="14" max="14" width="12" style="1" customWidth="1"/>
    <col min="15" max="252" width="7.875" style="1"/>
    <col min="253" max="16380" width="7.875" style="4" customWidth="1"/>
    <col min="16381" max="16384" width="7.875" style="4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6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21"/>
      <c r="L2" s="22"/>
      <c r="N2" s="1" t="s">
        <v>1</v>
      </c>
    </row>
    <row r="3" s="1" customFormat="1" ht="32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16" t="s">
        <v>8</v>
      </c>
      <c r="H3" s="7" t="s">
        <v>9</v>
      </c>
      <c r="I3" s="23" t="s">
        <v>10</v>
      </c>
      <c r="J3" s="7" t="s">
        <v>11</v>
      </c>
      <c r="K3" s="7" t="s">
        <v>12</v>
      </c>
      <c r="L3" s="24" t="s">
        <v>13</v>
      </c>
      <c r="M3" s="27" t="s">
        <v>14</v>
      </c>
      <c r="N3" s="27" t="s">
        <v>15</v>
      </c>
    </row>
    <row r="4" s="2" customFormat="1" ht="18" customHeight="1" spans="1:14">
      <c r="A4" s="8">
        <v>1</v>
      </c>
      <c r="B4" s="8" t="s">
        <v>16</v>
      </c>
      <c r="C4" s="9" t="s">
        <v>17</v>
      </c>
      <c r="D4" s="10" t="s">
        <v>18</v>
      </c>
      <c r="E4" s="17">
        <v>50000</v>
      </c>
      <c r="F4" s="18">
        <v>4.3</v>
      </c>
      <c r="G4" s="18" t="s">
        <v>19</v>
      </c>
      <c r="H4" s="19">
        <v>44925</v>
      </c>
      <c r="I4" s="25">
        <v>46021</v>
      </c>
      <c r="J4" s="25">
        <v>45920</v>
      </c>
      <c r="K4" s="25">
        <v>46011</v>
      </c>
      <c r="L4" s="26">
        <f t="shared" ref="L4:L43" si="0">K4-J4</f>
        <v>91</v>
      </c>
      <c r="M4" s="28">
        <f t="shared" ref="M4:M43" si="1">E4*F4*L4/100/365</f>
        <v>536.027397260274</v>
      </c>
      <c r="N4" s="28">
        <f t="shared" ref="N4:N43" si="2">M4*0.7</f>
        <v>375.219178082192</v>
      </c>
    </row>
    <row r="5" s="2" customFormat="1" ht="18" customHeight="1" spans="1:14">
      <c r="A5" s="8">
        <v>2</v>
      </c>
      <c r="B5" s="8" t="s">
        <v>20</v>
      </c>
      <c r="C5" s="9" t="s">
        <v>17</v>
      </c>
      <c r="D5" s="10" t="s">
        <v>21</v>
      </c>
      <c r="E5" s="17">
        <v>50000</v>
      </c>
      <c r="F5" s="18">
        <v>4.3</v>
      </c>
      <c r="G5" s="18" t="s">
        <v>19</v>
      </c>
      <c r="H5" s="19">
        <v>45072</v>
      </c>
      <c r="I5" s="25">
        <v>46168</v>
      </c>
      <c r="J5" s="25">
        <v>45920</v>
      </c>
      <c r="K5" s="25">
        <v>46011</v>
      </c>
      <c r="L5" s="26">
        <f t="shared" si="0"/>
        <v>91</v>
      </c>
      <c r="M5" s="28">
        <f t="shared" si="1"/>
        <v>536.027397260274</v>
      </c>
      <c r="N5" s="28">
        <f t="shared" si="2"/>
        <v>375.219178082192</v>
      </c>
    </row>
    <row r="6" s="2" customFormat="1" ht="18" customHeight="1" spans="1:14">
      <c r="A6" s="8">
        <v>3</v>
      </c>
      <c r="B6" s="8" t="s">
        <v>22</v>
      </c>
      <c r="C6" s="9" t="s">
        <v>17</v>
      </c>
      <c r="D6" s="10" t="s">
        <v>23</v>
      </c>
      <c r="E6" s="17">
        <v>30000</v>
      </c>
      <c r="F6" s="18">
        <v>4.3</v>
      </c>
      <c r="G6" s="18" t="s">
        <v>19</v>
      </c>
      <c r="H6" s="19">
        <v>45077</v>
      </c>
      <c r="I6" s="25">
        <v>46173</v>
      </c>
      <c r="J6" s="25">
        <v>45920</v>
      </c>
      <c r="K6" s="25">
        <v>45996</v>
      </c>
      <c r="L6" s="26">
        <f t="shared" si="0"/>
        <v>76</v>
      </c>
      <c r="M6" s="28">
        <f t="shared" si="1"/>
        <v>268.602739726027</v>
      </c>
      <c r="N6" s="28">
        <f t="shared" si="2"/>
        <v>188.021917808219</v>
      </c>
    </row>
    <row r="7" s="2" customFormat="1" ht="18" customHeight="1" spans="1:14">
      <c r="A7" s="8">
        <v>4</v>
      </c>
      <c r="B7" s="8" t="s">
        <v>24</v>
      </c>
      <c r="C7" s="11" t="s">
        <v>25</v>
      </c>
      <c r="D7" s="11" t="s">
        <v>26</v>
      </c>
      <c r="E7" s="17">
        <v>50000</v>
      </c>
      <c r="F7" s="18">
        <v>4.2</v>
      </c>
      <c r="G7" s="18" t="s">
        <v>19</v>
      </c>
      <c r="H7" s="19">
        <v>45232</v>
      </c>
      <c r="I7" s="25">
        <v>45963</v>
      </c>
      <c r="J7" s="25">
        <v>45920</v>
      </c>
      <c r="K7" s="25">
        <v>45963</v>
      </c>
      <c r="L7" s="26">
        <f t="shared" si="0"/>
        <v>43</v>
      </c>
      <c r="M7" s="28">
        <f t="shared" si="1"/>
        <v>247.397260273973</v>
      </c>
      <c r="N7" s="28">
        <f t="shared" si="2"/>
        <v>173.178082191781</v>
      </c>
    </row>
    <row r="8" s="2" customFormat="1" ht="18" customHeight="1" spans="1:14">
      <c r="A8" s="8">
        <v>5</v>
      </c>
      <c r="B8" s="8" t="s">
        <v>27</v>
      </c>
      <c r="C8" s="11" t="s">
        <v>25</v>
      </c>
      <c r="D8" s="11" t="s">
        <v>26</v>
      </c>
      <c r="E8" s="17">
        <v>30000</v>
      </c>
      <c r="F8" s="18">
        <v>4.2</v>
      </c>
      <c r="G8" s="18" t="s">
        <v>19</v>
      </c>
      <c r="H8" s="19">
        <v>45233</v>
      </c>
      <c r="I8" s="25">
        <v>45964</v>
      </c>
      <c r="J8" s="25">
        <v>45920</v>
      </c>
      <c r="K8" s="25">
        <v>45947</v>
      </c>
      <c r="L8" s="26">
        <f t="shared" si="0"/>
        <v>27</v>
      </c>
      <c r="M8" s="28">
        <f t="shared" si="1"/>
        <v>93.2054794520548</v>
      </c>
      <c r="N8" s="28">
        <f t="shared" si="2"/>
        <v>65.2438356164383</v>
      </c>
    </row>
    <row r="9" s="2" customFormat="1" ht="18" customHeight="1" spans="1:14">
      <c r="A9" s="8">
        <v>6</v>
      </c>
      <c r="B9" s="8" t="s">
        <v>28</v>
      </c>
      <c r="C9" s="12" t="s">
        <v>25</v>
      </c>
      <c r="D9" s="12" t="s">
        <v>29</v>
      </c>
      <c r="E9" s="17">
        <v>30000</v>
      </c>
      <c r="F9" s="18">
        <v>4.2</v>
      </c>
      <c r="G9" s="18" t="s">
        <v>19</v>
      </c>
      <c r="H9" s="19">
        <v>45236</v>
      </c>
      <c r="I9" s="25">
        <v>45967</v>
      </c>
      <c r="J9" s="25">
        <v>45920</v>
      </c>
      <c r="K9" s="25">
        <v>45967</v>
      </c>
      <c r="L9" s="26">
        <f t="shared" si="0"/>
        <v>47</v>
      </c>
      <c r="M9" s="28">
        <f t="shared" si="1"/>
        <v>162.246575342466</v>
      </c>
      <c r="N9" s="28">
        <f t="shared" si="2"/>
        <v>113.572602739726</v>
      </c>
    </row>
    <row r="10" s="2" customFormat="1" ht="18" customHeight="1" spans="1:14">
      <c r="A10" s="8">
        <v>7</v>
      </c>
      <c r="B10" s="8" t="s">
        <v>30</v>
      </c>
      <c r="C10" s="13" t="s">
        <v>25</v>
      </c>
      <c r="D10" s="14" t="s">
        <v>31</v>
      </c>
      <c r="E10" s="17">
        <v>50000</v>
      </c>
      <c r="F10" s="18">
        <v>4.2</v>
      </c>
      <c r="G10" s="18" t="s">
        <v>19</v>
      </c>
      <c r="H10" s="19">
        <v>45236</v>
      </c>
      <c r="I10" s="25">
        <v>45967</v>
      </c>
      <c r="J10" s="25">
        <v>45920</v>
      </c>
      <c r="K10" s="25">
        <v>45960</v>
      </c>
      <c r="L10" s="26">
        <f t="shared" si="0"/>
        <v>40</v>
      </c>
      <c r="M10" s="28">
        <f t="shared" si="1"/>
        <v>230.13698630137</v>
      </c>
      <c r="N10" s="28">
        <f t="shared" si="2"/>
        <v>161.095890410959</v>
      </c>
    </row>
    <row r="11" s="2" customFormat="1" ht="18" customHeight="1" spans="1:14">
      <c r="A11" s="8">
        <v>8</v>
      </c>
      <c r="B11" s="8" t="s">
        <v>32</v>
      </c>
      <c r="C11" s="13" t="s">
        <v>25</v>
      </c>
      <c r="D11" s="13" t="s">
        <v>31</v>
      </c>
      <c r="E11" s="17">
        <v>50000</v>
      </c>
      <c r="F11" s="18">
        <v>4.2</v>
      </c>
      <c r="G11" s="18" t="s">
        <v>19</v>
      </c>
      <c r="H11" s="19">
        <v>45237</v>
      </c>
      <c r="I11" s="25">
        <v>45968</v>
      </c>
      <c r="J11" s="25">
        <v>45920</v>
      </c>
      <c r="K11" s="25">
        <v>45967</v>
      </c>
      <c r="L11" s="26">
        <f t="shared" si="0"/>
        <v>47</v>
      </c>
      <c r="M11" s="28">
        <f t="shared" si="1"/>
        <v>270.41095890411</v>
      </c>
      <c r="N11" s="28">
        <f t="shared" si="2"/>
        <v>189.287671232877</v>
      </c>
    </row>
    <row r="12" s="2" customFormat="1" ht="18" customHeight="1" spans="1:14">
      <c r="A12" s="8">
        <v>9</v>
      </c>
      <c r="B12" s="8" t="s">
        <v>33</v>
      </c>
      <c r="C12" s="13" t="s">
        <v>25</v>
      </c>
      <c r="D12" s="13" t="s">
        <v>34</v>
      </c>
      <c r="E12" s="17">
        <v>50000</v>
      </c>
      <c r="F12" s="18">
        <v>4.2</v>
      </c>
      <c r="G12" s="18" t="s">
        <v>19</v>
      </c>
      <c r="H12" s="19">
        <v>45237</v>
      </c>
      <c r="I12" s="25">
        <v>45968</v>
      </c>
      <c r="J12" s="25">
        <v>45920</v>
      </c>
      <c r="K12" s="25">
        <v>45964</v>
      </c>
      <c r="L12" s="26">
        <f t="shared" si="0"/>
        <v>44</v>
      </c>
      <c r="M12" s="28">
        <f t="shared" si="1"/>
        <v>253.150684931507</v>
      </c>
      <c r="N12" s="28">
        <f t="shared" si="2"/>
        <v>177.205479452055</v>
      </c>
    </row>
    <row r="13" s="2" customFormat="1" ht="18" customHeight="1" spans="1:14">
      <c r="A13" s="8">
        <v>10</v>
      </c>
      <c r="B13" s="8" t="s">
        <v>35</v>
      </c>
      <c r="C13" s="13" t="s">
        <v>25</v>
      </c>
      <c r="D13" s="13" t="s">
        <v>26</v>
      </c>
      <c r="E13" s="17">
        <v>50000</v>
      </c>
      <c r="F13" s="18">
        <v>4.2</v>
      </c>
      <c r="G13" s="18" t="s">
        <v>19</v>
      </c>
      <c r="H13" s="19">
        <v>45237</v>
      </c>
      <c r="I13" s="25">
        <v>45968</v>
      </c>
      <c r="J13" s="25">
        <v>45920</v>
      </c>
      <c r="K13" s="25">
        <v>45958</v>
      </c>
      <c r="L13" s="26">
        <f t="shared" si="0"/>
        <v>38</v>
      </c>
      <c r="M13" s="28">
        <f t="shared" si="1"/>
        <v>218.630136986301</v>
      </c>
      <c r="N13" s="28">
        <f t="shared" si="2"/>
        <v>153.041095890411</v>
      </c>
    </row>
    <row r="14" s="2" customFormat="1" ht="18" customHeight="1" spans="1:14">
      <c r="A14" s="8">
        <v>11</v>
      </c>
      <c r="B14" s="8" t="s">
        <v>36</v>
      </c>
      <c r="C14" s="9" t="s">
        <v>25</v>
      </c>
      <c r="D14" s="13" t="s">
        <v>37</v>
      </c>
      <c r="E14" s="17">
        <v>30000</v>
      </c>
      <c r="F14" s="18">
        <v>4.2</v>
      </c>
      <c r="G14" s="18" t="s">
        <v>19</v>
      </c>
      <c r="H14" s="19">
        <v>45233</v>
      </c>
      <c r="I14" s="25">
        <v>45964</v>
      </c>
      <c r="J14" s="25">
        <v>45920</v>
      </c>
      <c r="K14" s="25">
        <v>45958</v>
      </c>
      <c r="L14" s="26">
        <f t="shared" si="0"/>
        <v>38</v>
      </c>
      <c r="M14" s="28">
        <f t="shared" si="1"/>
        <v>131.178082191781</v>
      </c>
      <c r="N14" s="28">
        <f t="shared" si="2"/>
        <v>91.8246575342466</v>
      </c>
    </row>
    <row r="15" s="2" customFormat="1" ht="18" customHeight="1" spans="1:14">
      <c r="A15" s="8">
        <v>12</v>
      </c>
      <c r="B15" s="8" t="s">
        <v>38</v>
      </c>
      <c r="C15" s="9" t="s">
        <v>25</v>
      </c>
      <c r="D15" s="13" t="s">
        <v>39</v>
      </c>
      <c r="E15" s="17">
        <v>50000</v>
      </c>
      <c r="F15" s="18">
        <v>4.2</v>
      </c>
      <c r="G15" s="18" t="s">
        <v>19</v>
      </c>
      <c r="H15" s="19">
        <v>45239</v>
      </c>
      <c r="I15" s="25">
        <v>45970</v>
      </c>
      <c r="J15" s="25">
        <v>45920</v>
      </c>
      <c r="K15" s="25">
        <v>45968</v>
      </c>
      <c r="L15" s="26">
        <f t="shared" si="0"/>
        <v>48</v>
      </c>
      <c r="M15" s="28">
        <f t="shared" si="1"/>
        <v>276.164383561644</v>
      </c>
      <c r="N15" s="28">
        <f t="shared" si="2"/>
        <v>193.315068493151</v>
      </c>
    </row>
    <row r="16" s="2" customFormat="1" ht="18" customHeight="1" spans="1:14">
      <c r="A16" s="8">
        <v>13</v>
      </c>
      <c r="B16" s="8" t="s">
        <v>40</v>
      </c>
      <c r="C16" s="9" t="s">
        <v>25</v>
      </c>
      <c r="D16" s="13" t="s">
        <v>41</v>
      </c>
      <c r="E16" s="17">
        <v>50000</v>
      </c>
      <c r="F16" s="18">
        <v>4.2</v>
      </c>
      <c r="G16" s="18" t="s">
        <v>19</v>
      </c>
      <c r="H16" s="19">
        <v>45244</v>
      </c>
      <c r="I16" s="25">
        <v>45975</v>
      </c>
      <c r="J16" s="25">
        <v>45920</v>
      </c>
      <c r="K16" s="25">
        <v>45968</v>
      </c>
      <c r="L16" s="26">
        <f t="shared" si="0"/>
        <v>48</v>
      </c>
      <c r="M16" s="28">
        <f t="shared" si="1"/>
        <v>276.164383561644</v>
      </c>
      <c r="N16" s="28">
        <f t="shared" si="2"/>
        <v>193.315068493151</v>
      </c>
    </row>
    <row r="17" s="2" customFormat="1" ht="18" customHeight="1" spans="1:14">
      <c r="A17" s="8">
        <v>14</v>
      </c>
      <c r="B17" s="8" t="s">
        <v>42</v>
      </c>
      <c r="C17" s="9" t="s">
        <v>25</v>
      </c>
      <c r="D17" s="13" t="s">
        <v>43</v>
      </c>
      <c r="E17" s="17">
        <v>50000</v>
      </c>
      <c r="F17" s="18">
        <v>4.2</v>
      </c>
      <c r="G17" s="18" t="s">
        <v>19</v>
      </c>
      <c r="H17" s="19">
        <v>45245</v>
      </c>
      <c r="I17" s="25">
        <v>45976</v>
      </c>
      <c r="J17" s="25">
        <v>45920</v>
      </c>
      <c r="K17" s="25">
        <v>45971</v>
      </c>
      <c r="L17" s="26">
        <f t="shared" si="0"/>
        <v>51</v>
      </c>
      <c r="M17" s="28">
        <f t="shared" si="1"/>
        <v>293.424657534247</v>
      </c>
      <c r="N17" s="28">
        <f t="shared" si="2"/>
        <v>205.397260273973</v>
      </c>
    </row>
    <row r="18" s="2" customFormat="1" ht="18" customHeight="1" spans="1:14">
      <c r="A18" s="8">
        <v>15</v>
      </c>
      <c r="B18" s="8" t="s">
        <v>44</v>
      </c>
      <c r="C18" s="9" t="s">
        <v>25</v>
      </c>
      <c r="D18" s="13" t="s">
        <v>39</v>
      </c>
      <c r="E18" s="17">
        <v>50000</v>
      </c>
      <c r="F18" s="18">
        <v>4.2</v>
      </c>
      <c r="G18" s="18" t="s">
        <v>19</v>
      </c>
      <c r="H18" s="19">
        <v>45246</v>
      </c>
      <c r="I18" s="25">
        <v>45977</v>
      </c>
      <c r="J18" s="25">
        <v>45920</v>
      </c>
      <c r="K18" s="25">
        <v>45940</v>
      </c>
      <c r="L18" s="26">
        <f t="shared" si="0"/>
        <v>20</v>
      </c>
      <c r="M18" s="28">
        <f t="shared" si="1"/>
        <v>115.068493150685</v>
      </c>
      <c r="N18" s="28">
        <f t="shared" si="2"/>
        <v>80.5479452054795</v>
      </c>
    </row>
    <row r="19" s="2" customFormat="1" ht="18" customHeight="1" spans="1:14">
      <c r="A19" s="8">
        <v>16</v>
      </c>
      <c r="B19" s="8" t="s">
        <v>45</v>
      </c>
      <c r="C19" s="9" t="s">
        <v>25</v>
      </c>
      <c r="D19" s="13" t="s">
        <v>46</v>
      </c>
      <c r="E19" s="17">
        <v>30000</v>
      </c>
      <c r="F19" s="18">
        <v>4.2</v>
      </c>
      <c r="G19" s="18" t="s">
        <v>19</v>
      </c>
      <c r="H19" s="19">
        <v>45247</v>
      </c>
      <c r="I19" s="25">
        <v>45978</v>
      </c>
      <c r="J19" s="25">
        <v>45920</v>
      </c>
      <c r="K19" s="25">
        <v>45954</v>
      </c>
      <c r="L19" s="26">
        <f t="shared" si="0"/>
        <v>34</v>
      </c>
      <c r="M19" s="28">
        <f t="shared" si="1"/>
        <v>117.369863013699</v>
      </c>
      <c r="N19" s="28">
        <f t="shared" si="2"/>
        <v>82.158904109589</v>
      </c>
    </row>
    <row r="20" s="2" customFormat="1" ht="18" customHeight="1" spans="1:14">
      <c r="A20" s="8">
        <v>17</v>
      </c>
      <c r="B20" s="8" t="s">
        <v>47</v>
      </c>
      <c r="C20" s="9" t="s">
        <v>25</v>
      </c>
      <c r="D20" s="13" t="s">
        <v>39</v>
      </c>
      <c r="E20" s="17">
        <v>50000</v>
      </c>
      <c r="F20" s="18">
        <v>4.2</v>
      </c>
      <c r="G20" s="18" t="s">
        <v>19</v>
      </c>
      <c r="H20" s="19">
        <v>45247</v>
      </c>
      <c r="I20" s="25">
        <v>45978</v>
      </c>
      <c r="J20" s="25">
        <v>45920</v>
      </c>
      <c r="K20" s="25">
        <v>45978</v>
      </c>
      <c r="L20" s="26">
        <f t="shared" si="0"/>
        <v>58</v>
      </c>
      <c r="M20" s="28">
        <f t="shared" si="1"/>
        <v>333.698630136986</v>
      </c>
      <c r="N20" s="28">
        <f t="shared" si="2"/>
        <v>233.58904109589</v>
      </c>
    </row>
    <row r="21" s="2" customFormat="1" ht="18" customHeight="1" spans="1:14">
      <c r="A21" s="8">
        <v>18</v>
      </c>
      <c r="B21" s="8" t="s">
        <v>48</v>
      </c>
      <c r="C21" s="9" t="s">
        <v>25</v>
      </c>
      <c r="D21" s="13" t="s">
        <v>39</v>
      </c>
      <c r="E21" s="17">
        <v>50000</v>
      </c>
      <c r="F21" s="18">
        <v>4.2</v>
      </c>
      <c r="G21" s="18" t="s">
        <v>19</v>
      </c>
      <c r="H21" s="19">
        <v>45250</v>
      </c>
      <c r="I21" s="25">
        <v>45981</v>
      </c>
      <c r="J21" s="25">
        <v>45920</v>
      </c>
      <c r="K21" s="25">
        <v>45964</v>
      </c>
      <c r="L21" s="26">
        <f t="shared" si="0"/>
        <v>44</v>
      </c>
      <c r="M21" s="28">
        <f t="shared" si="1"/>
        <v>253.150684931507</v>
      </c>
      <c r="N21" s="28">
        <f t="shared" si="2"/>
        <v>177.205479452055</v>
      </c>
    </row>
    <row r="22" s="2" customFormat="1" ht="18" customHeight="1" spans="1:14">
      <c r="A22" s="8">
        <v>19</v>
      </c>
      <c r="B22" s="8" t="s">
        <v>49</v>
      </c>
      <c r="C22" s="9" t="s">
        <v>25</v>
      </c>
      <c r="D22" s="13" t="s">
        <v>43</v>
      </c>
      <c r="E22" s="17">
        <v>30000</v>
      </c>
      <c r="F22" s="18">
        <v>4.2</v>
      </c>
      <c r="G22" s="18" t="s">
        <v>19</v>
      </c>
      <c r="H22" s="19">
        <v>45250</v>
      </c>
      <c r="I22" s="25">
        <v>45981</v>
      </c>
      <c r="J22" s="25">
        <v>45920</v>
      </c>
      <c r="K22" s="25">
        <v>45981</v>
      </c>
      <c r="L22" s="26">
        <f t="shared" si="0"/>
        <v>61</v>
      </c>
      <c r="M22" s="28">
        <f t="shared" si="1"/>
        <v>210.575342465753</v>
      </c>
      <c r="N22" s="28">
        <f t="shared" si="2"/>
        <v>147.402739726027</v>
      </c>
    </row>
    <row r="23" s="2" customFormat="1" ht="18" customHeight="1" spans="1:14">
      <c r="A23" s="8">
        <v>20</v>
      </c>
      <c r="B23" s="8" t="s">
        <v>50</v>
      </c>
      <c r="C23" s="9" t="s">
        <v>25</v>
      </c>
      <c r="D23" s="13" t="s">
        <v>43</v>
      </c>
      <c r="E23" s="17">
        <v>30000</v>
      </c>
      <c r="F23" s="18">
        <v>4.2</v>
      </c>
      <c r="G23" s="18" t="s">
        <v>19</v>
      </c>
      <c r="H23" s="19">
        <v>45250</v>
      </c>
      <c r="I23" s="25">
        <v>45981</v>
      </c>
      <c r="J23" s="25">
        <v>45920</v>
      </c>
      <c r="K23" s="25">
        <v>45980</v>
      </c>
      <c r="L23" s="26">
        <f t="shared" si="0"/>
        <v>60</v>
      </c>
      <c r="M23" s="28">
        <f t="shared" si="1"/>
        <v>207.123287671233</v>
      </c>
      <c r="N23" s="28">
        <f t="shared" si="2"/>
        <v>144.986301369863</v>
      </c>
    </row>
    <row r="24" s="2" customFormat="1" ht="18" customHeight="1" spans="1:14">
      <c r="A24" s="8">
        <v>21</v>
      </c>
      <c r="B24" s="8" t="s">
        <v>51</v>
      </c>
      <c r="C24" s="9" t="s">
        <v>25</v>
      </c>
      <c r="D24" s="13" t="s">
        <v>39</v>
      </c>
      <c r="E24" s="20">
        <v>50000</v>
      </c>
      <c r="F24" s="18">
        <v>4.2</v>
      </c>
      <c r="G24" s="18" t="s">
        <v>19</v>
      </c>
      <c r="H24" s="19">
        <v>45253</v>
      </c>
      <c r="I24" s="25">
        <v>45984</v>
      </c>
      <c r="J24" s="25">
        <v>45920</v>
      </c>
      <c r="K24" s="25">
        <v>45947</v>
      </c>
      <c r="L24" s="26">
        <f t="shared" si="0"/>
        <v>27</v>
      </c>
      <c r="M24" s="28">
        <f t="shared" si="1"/>
        <v>155.342465753425</v>
      </c>
      <c r="N24" s="28">
        <f t="shared" si="2"/>
        <v>108.739726027397</v>
      </c>
    </row>
    <row r="25" s="2" customFormat="1" ht="18" customHeight="1" spans="1:14">
      <c r="A25" s="8">
        <v>22</v>
      </c>
      <c r="B25" s="8" t="s">
        <v>52</v>
      </c>
      <c r="C25" s="9" t="s">
        <v>25</v>
      </c>
      <c r="D25" s="13" t="s">
        <v>46</v>
      </c>
      <c r="E25" s="11">
        <v>20000</v>
      </c>
      <c r="F25" s="18">
        <v>4.2</v>
      </c>
      <c r="G25" s="18" t="s">
        <v>19</v>
      </c>
      <c r="H25" s="19">
        <v>45258</v>
      </c>
      <c r="I25" s="25">
        <v>45989</v>
      </c>
      <c r="J25" s="25">
        <v>45920</v>
      </c>
      <c r="K25" s="25">
        <v>45961</v>
      </c>
      <c r="L25" s="26">
        <f t="shared" si="0"/>
        <v>41</v>
      </c>
      <c r="M25" s="28">
        <f t="shared" si="1"/>
        <v>94.3561643835616</v>
      </c>
      <c r="N25" s="28">
        <f t="shared" si="2"/>
        <v>66.0493150684931</v>
      </c>
    </row>
    <row r="26" s="2" customFormat="1" ht="18" customHeight="1" spans="1:14">
      <c r="A26" s="8">
        <v>23</v>
      </c>
      <c r="B26" s="8" t="s">
        <v>53</v>
      </c>
      <c r="C26" s="9" t="s">
        <v>25</v>
      </c>
      <c r="D26" s="13" t="s">
        <v>46</v>
      </c>
      <c r="E26" s="13">
        <v>40000</v>
      </c>
      <c r="F26" s="18">
        <v>4.2</v>
      </c>
      <c r="G26" s="18" t="s">
        <v>19</v>
      </c>
      <c r="H26" s="19">
        <v>45258</v>
      </c>
      <c r="I26" s="25">
        <v>45989</v>
      </c>
      <c r="J26" s="25">
        <v>45920</v>
      </c>
      <c r="K26" s="25">
        <v>45985</v>
      </c>
      <c r="L26" s="26">
        <f t="shared" si="0"/>
        <v>65</v>
      </c>
      <c r="M26" s="28">
        <f t="shared" si="1"/>
        <v>299.178082191781</v>
      </c>
      <c r="N26" s="28">
        <f t="shared" si="2"/>
        <v>209.424657534247</v>
      </c>
    </row>
    <row r="27" s="2" customFormat="1" ht="18" customHeight="1" spans="1:14">
      <c r="A27" s="8">
        <v>24</v>
      </c>
      <c r="B27" s="8" t="s">
        <v>54</v>
      </c>
      <c r="C27" s="9" t="s">
        <v>25</v>
      </c>
      <c r="D27" s="13" t="s">
        <v>46</v>
      </c>
      <c r="E27" s="13">
        <v>30000</v>
      </c>
      <c r="F27" s="18">
        <v>4.2</v>
      </c>
      <c r="G27" s="18" t="s">
        <v>19</v>
      </c>
      <c r="H27" s="19">
        <v>45258</v>
      </c>
      <c r="I27" s="25">
        <v>45989</v>
      </c>
      <c r="J27" s="25">
        <v>45920</v>
      </c>
      <c r="K27" s="25">
        <v>45980</v>
      </c>
      <c r="L27" s="26">
        <f t="shared" si="0"/>
        <v>60</v>
      </c>
      <c r="M27" s="28">
        <f t="shared" si="1"/>
        <v>207.123287671233</v>
      </c>
      <c r="N27" s="28">
        <f t="shared" si="2"/>
        <v>144.986301369863</v>
      </c>
    </row>
    <row r="28" s="2" customFormat="1" ht="18" customHeight="1" spans="1:14">
      <c r="A28" s="8">
        <v>25</v>
      </c>
      <c r="B28" s="8" t="s">
        <v>55</v>
      </c>
      <c r="C28" s="9" t="s">
        <v>25</v>
      </c>
      <c r="D28" s="13" t="s">
        <v>29</v>
      </c>
      <c r="E28" s="13">
        <v>30000</v>
      </c>
      <c r="F28" s="18">
        <v>4.2</v>
      </c>
      <c r="G28" s="18" t="s">
        <v>19</v>
      </c>
      <c r="H28" s="19">
        <v>45253</v>
      </c>
      <c r="I28" s="25">
        <v>45984</v>
      </c>
      <c r="J28" s="25">
        <v>45920</v>
      </c>
      <c r="K28" s="25">
        <v>45979</v>
      </c>
      <c r="L28" s="26">
        <f t="shared" si="0"/>
        <v>59</v>
      </c>
      <c r="M28" s="28">
        <f t="shared" si="1"/>
        <v>203.671232876712</v>
      </c>
      <c r="N28" s="28">
        <f t="shared" si="2"/>
        <v>142.569863013699</v>
      </c>
    </row>
    <row r="29" s="2" customFormat="1" ht="18" customHeight="1" spans="1:14">
      <c r="A29" s="8">
        <v>26</v>
      </c>
      <c r="B29" s="8" t="s">
        <v>56</v>
      </c>
      <c r="C29" s="9" t="s">
        <v>25</v>
      </c>
      <c r="D29" s="13" t="s">
        <v>57</v>
      </c>
      <c r="E29" s="13">
        <v>30000</v>
      </c>
      <c r="F29" s="18">
        <v>4.2</v>
      </c>
      <c r="G29" s="18" t="s">
        <v>19</v>
      </c>
      <c r="H29" s="19">
        <v>45253</v>
      </c>
      <c r="I29" s="25">
        <v>45984</v>
      </c>
      <c r="J29" s="25">
        <v>45920</v>
      </c>
      <c r="K29" s="25">
        <v>45958</v>
      </c>
      <c r="L29" s="26">
        <f t="shared" si="0"/>
        <v>38</v>
      </c>
      <c r="M29" s="28">
        <f t="shared" si="1"/>
        <v>131.178082191781</v>
      </c>
      <c r="N29" s="28">
        <f t="shared" si="2"/>
        <v>91.8246575342466</v>
      </c>
    </row>
    <row r="30" s="2" customFormat="1" ht="18" customHeight="1" spans="1:14">
      <c r="A30" s="8">
        <v>27</v>
      </c>
      <c r="B30" s="8" t="s">
        <v>58</v>
      </c>
      <c r="C30" s="9" t="s">
        <v>25</v>
      </c>
      <c r="D30" s="13" t="s">
        <v>31</v>
      </c>
      <c r="E30" s="13">
        <v>50000</v>
      </c>
      <c r="F30" s="18">
        <v>4.2</v>
      </c>
      <c r="G30" s="18" t="s">
        <v>19</v>
      </c>
      <c r="H30" s="19">
        <v>45240</v>
      </c>
      <c r="I30" s="25" t="s">
        <v>59</v>
      </c>
      <c r="J30" s="25">
        <v>45920</v>
      </c>
      <c r="K30" s="25">
        <v>45971</v>
      </c>
      <c r="L30" s="26">
        <f t="shared" si="0"/>
        <v>51</v>
      </c>
      <c r="M30" s="28">
        <f t="shared" si="1"/>
        <v>293.424657534247</v>
      </c>
      <c r="N30" s="28">
        <f t="shared" si="2"/>
        <v>205.397260273973</v>
      </c>
    </row>
    <row r="31" s="2" customFormat="1" ht="18" customHeight="1" spans="1:14">
      <c r="A31" s="8">
        <v>28</v>
      </c>
      <c r="B31" s="8" t="s">
        <v>60</v>
      </c>
      <c r="C31" s="9" t="s">
        <v>25</v>
      </c>
      <c r="D31" s="13" t="s">
        <v>29</v>
      </c>
      <c r="E31" s="13">
        <v>50000</v>
      </c>
      <c r="F31" s="18">
        <v>4.2</v>
      </c>
      <c r="G31" s="18" t="s">
        <v>19</v>
      </c>
      <c r="H31" s="19">
        <v>45239</v>
      </c>
      <c r="I31" s="25">
        <v>45970</v>
      </c>
      <c r="J31" s="25">
        <v>45920</v>
      </c>
      <c r="K31" s="25">
        <v>45947</v>
      </c>
      <c r="L31" s="26">
        <f t="shared" si="0"/>
        <v>27</v>
      </c>
      <c r="M31" s="28">
        <f t="shared" si="1"/>
        <v>155.342465753425</v>
      </c>
      <c r="N31" s="28">
        <f t="shared" si="2"/>
        <v>108.739726027397</v>
      </c>
    </row>
    <row r="32" s="2" customFormat="1" ht="18" customHeight="1" spans="1:14">
      <c r="A32" s="8">
        <v>29</v>
      </c>
      <c r="B32" s="8" t="s">
        <v>61</v>
      </c>
      <c r="C32" s="9" t="s">
        <v>25</v>
      </c>
      <c r="D32" s="13" t="s">
        <v>46</v>
      </c>
      <c r="E32" s="13">
        <v>20000</v>
      </c>
      <c r="F32" s="18">
        <v>4.2</v>
      </c>
      <c r="G32" s="18" t="s">
        <v>19</v>
      </c>
      <c r="H32" s="19">
        <v>45260</v>
      </c>
      <c r="I32" s="25">
        <v>45991</v>
      </c>
      <c r="J32" s="25">
        <v>45920</v>
      </c>
      <c r="K32" s="25">
        <v>45961</v>
      </c>
      <c r="L32" s="26">
        <f t="shared" si="0"/>
        <v>41</v>
      </c>
      <c r="M32" s="28">
        <f t="shared" si="1"/>
        <v>94.3561643835616</v>
      </c>
      <c r="N32" s="28">
        <f t="shared" si="2"/>
        <v>66.0493150684931</v>
      </c>
    </row>
    <row r="33" s="2" customFormat="1" ht="18" customHeight="1" spans="1:14">
      <c r="A33" s="8">
        <v>30</v>
      </c>
      <c r="B33" s="8" t="s">
        <v>62</v>
      </c>
      <c r="C33" s="9" t="s">
        <v>25</v>
      </c>
      <c r="D33" s="13" t="s">
        <v>26</v>
      </c>
      <c r="E33" s="20">
        <v>20000</v>
      </c>
      <c r="F33" s="18">
        <v>4.2</v>
      </c>
      <c r="G33" s="18" t="s">
        <v>19</v>
      </c>
      <c r="H33" s="19">
        <v>45306</v>
      </c>
      <c r="I33" s="19">
        <v>46037</v>
      </c>
      <c r="J33" s="25">
        <v>45920</v>
      </c>
      <c r="K33" s="25">
        <v>45940</v>
      </c>
      <c r="L33" s="26">
        <f t="shared" si="0"/>
        <v>20</v>
      </c>
      <c r="M33" s="28">
        <f t="shared" si="1"/>
        <v>46.027397260274</v>
      </c>
      <c r="N33" s="28">
        <f t="shared" si="2"/>
        <v>32.2191780821918</v>
      </c>
    </row>
    <row r="34" s="2" customFormat="1" ht="18" customHeight="1" spans="1:14">
      <c r="A34" s="8">
        <v>31</v>
      </c>
      <c r="B34" s="8" t="s">
        <v>63</v>
      </c>
      <c r="C34" s="9" t="s">
        <v>25</v>
      </c>
      <c r="D34" s="13" t="s">
        <v>57</v>
      </c>
      <c r="E34" s="17">
        <v>30000</v>
      </c>
      <c r="F34" s="18">
        <v>4.2</v>
      </c>
      <c r="G34" s="18" t="s">
        <v>19</v>
      </c>
      <c r="H34" s="19">
        <v>45289</v>
      </c>
      <c r="I34" s="19">
        <v>46020</v>
      </c>
      <c r="J34" s="25">
        <v>45920</v>
      </c>
      <c r="K34" s="25">
        <v>46010</v>
      </c>
      <c r="L34" s="26">
        <f t="shared" si="0"/>
        <v>90</v>
      </c>
      <c r="M34" s="28">
        <f t="shared" si="1"/>
        <v>310.684931506849</v>
      </c>
      <c r="N34" s="28">
        <f t="shared" si="2"/>
        <v>217.479452054795</v>
      </c>
    </row>
    <row r="35" s="2" customFormat="1" ht="18" customHeight="1" spans="1:14">
      <c r="A35" s="8">
        <v>32</v>
      </c>
      <c r="B35" s="8" t="s">
        <v>64</v>
      </c>
      <c r="C35" s="9" t="s">
        <v>25</v>
      </c>
      <c r="D35" s="13" t="s">
        <v>57</v>
      </c>
      <c r="E35" s="20">
        <v>20000</v>
      </c>
      <c r="F35" s="18">
        <v>4.2</v>
      </c>
      <c r="G35" s="18" t="s">
        <v>19</v>
      </c>
      <c r="H35" s="19">
        <v>45296</v>
      </c>
      <c r="I35" s="19">
        <v>46027</v>
      </c>
      <c r="J35" s="25">
        <v>45920</v>
      </c>
      <c r="K35" s="25">
        <v>45988</v>
      </c>
      <c r="L35" s="26">
        <f t="shared" si="0"/>
        <v>68</v>
      </c>
      <c r="M35" s="28">
        <f t="shared" si="1"/>
        <v>156.493150684931</v>
      </c>
      <c r="N35" s="28">
        <f t="shared" si="2"/>
        <v>109.545205479452</v>
      </c>
    </row>
    <row r="36" s="2" customFormat="1" ht="18" customHeight="1" spans="1:14">
      <c r="A36" s="8">
        <v>33</v>
      </c>
      <c r="B36" s="8" t="s">
        <v>65</v>
      </c>
      <c r="C36" s="9" t="s">
        <v>25</v>
      </c>
      <c r="D36" s="13" t="s">
        <v>26</v>
      </c>
      <c r="E36" s="20">
        <v>20000</v>
      </c>
      <c r="F36" s="18">
        <v>4.2</v>
      </c>
      <c r="G36" s="18" t="s">
        <v>19</v>
      </c>
      <c r="H36" s="19">
        <v>45299</v>
      </c>
      <c r="I36" s="19">
        <v>46030</v>
      </c>
      <c r="J36" s="25">
        <v>45920</v>
      </c>
      <c r="K36" s="25">
        <v>45981</v>
      </c>
      <c r="L36" s="26">
        <f t="shared" si="0"/>
        <v>61</v>
      </c>
      <c r="M36" s="28">
        <f t="shared" si="1"/>
        <v>140.383561643836</v>
      </c>
      <c r="N36" s="28">
        <f t="shared" si="2"/>
        <v>98.2684931506849</v>
      </c>
    </row>
    <row r="37" s="2" customFormat="1" ht="18" customHeight="1" spans="1:14">
      <c r="A37" s="8">
        <v>34</v>
      </c>
      <c r="B37" s="8" t="s">
        <v>66</v>
      </c>
      <c r="C37" s="9" t="s">
        <v>25</v>
      </c>
      <c r="D37" s="13" t="s">
        <v>26</v>
      </c>
      <c r="E37" s="20">
        <v>15000</v>
      </c>
      <c r="F37" s="18">
        <v>4.2</v>
      </c>
      <c r="G37" s="18" t="s">
        <v>19</v>
      </c>
      <c r="H37" s="19">
        <v>45296</v>
      </c>
      <c r="I37" s="19">
        <v>46027</v>
      </c>
      <c r="J37" s="25">
        <v>45920</v>
      </c>
      <c r="K37" s="25">
        <v>45972</v>
      </c>
      <c r="L37" s="26">
        <f t="shared" si="0"/>
        <v>52</v>
      </c>
      <c r="M37" s="28">
        <f t="shared" si="1"/>
        <v>89.7534246575343</v>
      </c>
      <c r="N37" s="28">
        <f t="shared" si="2"/>
        <v>62.827397260274</v>
      </c>
    </row>
    <row r="38" s="2" customFormat="1" ht="18" customHeight="1" spans="1:14">
      <c r="A38" s="8">
        <v>35</v>
      </c>
      <c r="B38" s="8" t="s">
        <v>67</v>
      </c>
      <c r="C38" s="9" t="s">
        <v>25</v>
      </c>
      <c r="D38" s="13" t="s">
        <v>26</v>
      </c>
      <c r="E38" s="20">
        <v>20000</v>
      </c>
      <c r="F38" s="18">
        <v>4.2</v>
      </c>
      <c r="G38" s="18" t="s">
        <v>19</v>
      </c>
      <c r="H38" s="19">
        <v>45296</v>
      </c>
      <c r="I38" s="19">
        <v>46027</v>
      </c>
      <c r="J38" s="25">
        <v>45920</v>
      </c>
      <c r="K38" s="25">
        <v>46011</v>
      </c>
      <c r="L38" s="26">
        <f t="shared" si="0"/>
        <v>91</v>
      </c>
      <c r="M38" s="28">
        <f t="shared" si="1"/>
        <v>209.424657534247</v>
      </c>
      <c r="N38" s="28">
        <f t="shared" si="2"/>
        <v>146.597260273973</v>
      </c>
    </row>
    <row r="39" s="2" customFormat="1" ht="18" customHeight="1" spans="1:14">
      <c r="A39" s="8">
        <v>36</v>
      </c>
      <c r="B39" s="8" t="s">
        <v>68</v>
      </c>
      <c r="C39" s="9" t="s">
        <v>25</v>
      </c>
      <c r="D39" s="13" t="s">
        <v>39</v>
      </c>
      <c r="E39" s="20">
        <v>30000</v>
      </c>
      <c r="F39" s="18">
        <v>4.2</v>
      </c>
      <c r="G39" s="18" t="s">
        <v>19</v>
      </c>
      <c r="H39" s="19">
        <v>45265</v>
      </c>
      <c r="I39" s="19">
        <v>45996</v>
      </c>
      <c r="J39" s="25">
        <v>45920</v>
      </c>
      <c r="K39" s="25">
        <v>45986</v>
      </c>
      <c r="L39" s="26">
        <f t="shared" si="0"/>
        <v>66</v>
      </c>
      <c r="M39" s="28">
        <f t="shared" si="1"/>
        <v>227.835616438356</v>
      </c>
      <c r="N39" s="28">
        <f t="shared" si="2"/>
        <v>159.484931506849</v>
      </c>
    </row>
    <row r="40" s="2" customFormat="1" ht="18" customHeight="1" spans="1:14">
      <c r="A40" s="8">
        <v>37</v>
      </c>
      <c r="B40" s="8" t="s">
        <v>69</v>
      </c>
      <c r="C40" s="15" t="s">
        <v>25</v>
      </c>
      <c r="D40" s="15" t="s">
        <v>39</v>
      </c>
      <c r="E40" s="20">
        <v>30000</v>
      </c>
      <c r="F40" s="18">
        <v>4.2</v>
      </c>
      <c r="G40" s="18" t="s">
        <v>19</v>
      </c>
      <c r="H40" s="19">
        <v>45261</v>
      </c>
      <c r="I40" s="19">
        <v>45992</v>
      </c>
      <c r="J40" s="25">
        <v>45920</v>
      </c>
      <c r="K40" s="25">
        <v>45985</v>
      </c>
      <c r="L40" s="26">
        <f t="shared" si="0"/>
        <v>65</v>
      </c>
      <c r="M40" s="28">
        <f t="shared" si="1"/>
        <v>224.383561643836</v>
      </c>
      <c r="N40" s="28">
        <f t="shared" si="2"/>
        <v>157.068493150685</v>
      </c>
    </row>
    <row r="41" s="2" customFormat="1" ht="18" customHeight="1" spans="1:14">
      <c r="A41" s="8">
        <v>38</v>
      </c>
      <c r="B41" s="8" t="s">
        <v>70</v>
      </c>
      <c r="C41" s="15" t="s">
        <v>25</v>
      </c>
      <c r="D41" s="15" t="s">
        <v>34</v>
      </c>
      <c r="E41" s="20">
        <v>30000</v>
      </c>
      <c r="F41" s="18">
        <v>4.2</v>
      </c>
      <c r="G41" s="18" t="s">
        <v>19</v>
      </c>
      <c r="H41" s="19">
        <v>45226</v>
      </c>
      <c r="I41" s="19">
        <v>45957</v>
      </c>
      <c r="J41" s="25">
        <v>45920</v>
      </c>
      <c r="K41" s="25">
        <v>46011</v>
      </c>
      <c r="L41" s="26">
        <f t="shared" si="0"/>
        <v>91</v>
      </c>
      <c r="M41" s="28">
        <f t="shared" si="1"/>
        <v>314.13698630137</v>
      </c>
      <c r="N41" s="28">
        <f t="shared" si="2"/>
        <v>219.895890410959</v>
      </c>
    </row>
    <row r="42" s="2" customFormat="1" ht="18" customHeight="1" spans="1:14">
      <c r="A42" s="8">
        <v>39</v>
      </c>
      <c r="B42" s="8" t="s">
        <v>71</v>
      </c>
      <c r="C42" s="15" t="s">
        <v>25</v>
      </c>
      <c r="D42" s="15" t="s">
        <v>34</v>
      </c>
      <c r="E42" s="20">
        <v>20000</v>
      </c>
      <c r="F42" s="18">
        <v>4.2</v>
      </c>
      <c r="G42" s="18" t="s">
        <v>19</v>
      </c>
      <c r="H42" s="19">
        <v>45292</v>
      </c>
      <c r="I42" s="19">
        <v>46023</v>
      </c>
      <c r="J42" s="25">
        <v>45920</v>
      </c>
      <c r="K42" s="25">
        <v>46011</v>
      </c>
      <c r="L42" s="26">
        <f t="shared" si="0"/>
        <v>91</v>
      </c>
      <c r="M42" s="28">
        <f t="shared" si="1"/>
        <v>209.424657534247</v>
      </c>
      <c r="N42" s="28">
        <f t="shared" si="2"/>
        <v>146.597260273973</v>
      </c>
    </row>
    <row r="43" s="2" customFormat="1" ht="18" customHeight="1" spans="1:14">
      <c r="A43" s="8">
        <v>40</v>
      </c>
      <c r="B43" s="8" t="s">
        <v>72</v>
      </c>
      <c r="C43" s="15" t="s">
        <v>17</v>
      </c>
      <c r="D43" s="15" t="s">
        <v>73</v>
      </c>
      <c r="E43" s="17">
        <v>30000</v>
      </c>
      <c r="F43" s="18">
        <v>3.95</v>
      </c>
      <c r="G43" s="18" t="s">
        <v>19</v>
      </c>
      <c r="H43" s="19">
        <v>45436</v>
      </c>
      <c r="I43" s="19">
        <v>45957</v>
      </c>
      <c r="J43" s="25">
        <v>45920</v>
      </c>
      <c r="K43" s="25">
        <v>46011</v>
      </c>
      <c r="L43" s="26">
        <f t="shared" si="0"/>
        <v>91</v>
      </c>
      <c r="M43" s="28">
        <f t="shared" si="1"/>
        <v>295.438356164384</v>
      </c>
      <c r="N43" s="28">
        <f t="shared" si="2"/>
        <v>206.806849315068</v>
      </c>
    </row>
    <row r="1047797" s="3" customFormat="1" customHeight="1"/>
    <row r="1047798" s="3" customFormat="1" customHeight="1"/>
    <row r="1047799" s="3" customFormat="1" customHeight="1"/>
    <row r="1047800" s="3" customFormat="1" customHeight="1"/>
    <row r="1047801" s="3" customFormat="1" customHeight="1"/>
    <row r="1047802" s="3" customFormat="1" customHeight="1"/>
    <row r="1047803" s="3" customFormat="1" customHeight="1"/>
    <row r="1047804" s="3" customFormat="1" customHeight="1"/>
    <row r="1047805" s="3" customFormat="1" customHeight="1"/>
    <row r="1047806" s="3" customFormat="1" customHeight="1"/>
    <row r="1047807" s="3" customFormat="1" customHeight="1"/>
    <row r="1047808" s="3" customFormat="1" customHeight="1"/>
    <row r="1047809" s="3" customFormat="1" customHeight="1"/>
    <row r="1047810" s="3" customFormat="1" customHeight="1"/>
    <row r="1047811" s="3" customFormat="1" customHeight="1"/>
    <row r="1047812" s="3" customFormat="1" customHeight="1"/>
    <row r="1047813" s="3" customFormat="1" customHeight="1"/>
    <row r="1047814" s="3" customFormat="1" customHeight="1"/>
    <row r="1047815" s="3" customFormat="1" customHeight="1"/>
    <row r="1047816" s="3" customFormat="1" customHeight="1"/>
    <row r="1047817" s="3" customFormat="1" customHeight="1"/>
    <row r="1047818" s="3" customFormat="1" customHeight="1"/>
    <row r="1047819" s="3" customFormat="1" customHeight="1"/>
    <row r="1047820" s="3" customFormat="1" customHeight="1"/>
    <row r="1047821" s="3" customFormat="1" customHeight="1"/>
    <row r="1047822" s="3" customFormat="1" customHeight="1"/>
    <row r="1047823" s="3" customFormat="1" customHeight="1"/>
    <row r="1047824" s="3" customFormat="1" customHeight="1"/>
    <row r="1047825" s="3" customFormat="1" customHeight="1"/>
    <row r="1047826" s="3" customFormat="1" customHeight="1"/>
    <row r="1047827" s="3" customFormat="1" customHeight="1"/>
    <row r="1047828" s="3" customFormat="1" customHeight="1"/>
    <row r="1047829" s="3" customFormat="1" customHeight="1"/>
    <row r="1047830" s="3" customFormat="1" customHeight="1"/>
    <row r="1047831" s="3" customFormat="1" customHeight="1"/>
    <row r="1047832" s="3" customFormat="1" customHeight="1"/>
    <row r="1047833" s="3" customFormat="1" customHeight="1"/>
    <row r="1047834" s="3" customFormat="1" customHeight="1"/>
    <row r="1047835" s="3" customFormat="1" customHeight="1"/>
    <row r="1047836" s="3" customFormat="1" customHeight="1"/>
    <row r="1047837" s="3" customFormat="1" customHeight="1"/>
    <row r="1047838" s="3" customFormat="1" customHeight="1"/>
    <row r="1047839" s="3" customFormat="1" customHeight="1"/>
    <row r="1047840" s="3" customFormat="1" customHeight="1"/>
    <row r="1047841" s="3" customFormat="1" customHeight="1"/>
    <row r="1047842" s="3" customFormat="1" customHeight="1"/>
    <row r="1047843" s="3" customFormat="1" customHeight="1"/>
    <row r="1047844" s="3" customFormat="1" customHeight="1"/>
    <row r="1047845" s="3" customFormat="1" customHeight="1"/>
    <row r="1047846" s="3" customFormat="1" customHeight="1"/>
    <row r="1047847" s="3" customFormat="1" customHeight="1"/>
    <row r="1047848" s="3" customFormat="1" customHeight="1"/>
    <row r="1047849" s="3" customFormat="1" customHeight="1"/>
    <row r="1047850" s="3" customFormat="1" customHeight="1"/>
    <row r="1047851" s="3" customFormat="1" customHeight="1"/>
    <row r="1047852" s="3" customFormat="1" customHeight="1"/>
    <row r="1047853" s="3" customFormat="1" customHeight="1"/>
    <row r="1047854" s="3" customFormat="1" customHeight="1"/>
    <row r="1047855" s="3" customFormat="1" customHeight="1"/>
    <row r="1047856" s="3" customFormat="1" customHeight="1"/>
    <row r="1047857" s="3" customFormat="1" customHeight="1"/>
    <row r="1047858" s="3" customFormat="1" customHeight="1"/>
    <row r="1047859" s="3" customFormat="1" customHeight="1"/>
    <row r="1047860" s="3" customFormat="1" customHeight="1"/>
    <row r="1047861" s="3" customFormat="1" customHeight="1"/>
    <row r="1047862" s="3" customFormat="1" customHeight="1"/>
    <row r="1047863" s="3" customFormat="1" customHeight="1"/>
    <row r="1047864" s="3" customFormat="1" customHeight="1"/>
    <row r="1047865" s="3" customFormat="1" customHeight="1"/>
    <row r="1047866" s="3" customFormat="1" customHeight="1"/>
    <row r="1047867" s="3" customFormat="1" customHeight="1"/>
    <row r="1047868" s="3" customFormat="1" customHeight="1"/>
    <row r="1047869" s="3" customFormat="1" customHeight="1"/>
    <row r="1047870" s="3" customFormat="1" customHeight="1"/>
    <row r="1047871" s="3" customFormat="1" customHeight="1"/>
    <row r="1047872" s="3" customFormat="1" customHeight="1"/>
    <row r="1047873" s="3" customFormat="1" customHeight="1"/>
    <row r="1047874" s="3" customFormat="1" customHeight="1"/>
    <row r="1047875" s="3" customFormat="1" customHeight="1"/>
    <row r="1047876" s="3" customFormat="1" customHeight="1"/>
    <row r="1047877" s="3" customFormat="1" customHeight="1"/>
    <row r="1047878" s="3" customFormat="1" customHeight="1"/>
    <row r="1047879" s="3" customFormat="1" customHeight="1"/>
    <row r="1047880" s="3" customFormat="1" customHeight="1"/>
    <row r="1047881" s="3" customFormat="1" customHeight="1"/>
    <row r="1047882" s="3" customFormat="1" customHeight="1"/>
    <row r="1047883" s="3" customFormat="1" customHeight="1"/>
    <row r="1047884" s="3" customFormat="1" customHeight="1"/>
    <row r="1047885" s="3" customFormat="1" customHeight="1"/>
    <row r="1047886" s="3" customFormat="1" customHeight="1"/>
    <row r="1047887" s="3" customFormat="1" customHeight="1"/>
    <row r="1047888" s="3" customFormat="1" customHeight="1"/>
    <row r="1047889" s="3" customFormat="1" customHeight="1"/>
    <row r="1047890" s="3" customFormat="1" customHeight="1"/>
    <row r="1047891" s="3" customFormat="1" customHeight="1"/>
    <row r="1047892" s="3" customFormat="1" customHeight="1"/>
    <row r="1047893" s="3" customFormat="1" customHeight="1"/>
    <row r="1047894" s="3" customFormat="1" customHeight="1"/>
    <row r="1047895" s="3" customFormat="1" customHeight="1"/>
    <row r="1047896" s="3" customFormat="1" customHeight="1"/>
    <row r="1047897" s="3" customFormat="1" customHeight="1"/>
    <row r="1047898" s="3" customFormat="1" customHeight="1"/>
    <row r="1047899" s="3" customFormat="1" customHeight="1"/>
    <row r="1047900" s="3" customFormat="1" customHeight="1"/>
    <row r="1047901" s="3" customFormat="1" customHeight="1"/>
    <row r="1047902" s="3" customFormat="1" customHeight="1"/>
    <row r="1047903" s="3" customFormat="1" customHeight="1"/>
    <row r="1047904" s="3" customFormat="1" customHeight="1"/>
    <row r="1047905" s="3" customFormat="1" customHeight="1"/>
    <row r="1047906" s="3" customFormat="1" customHeight="1"/>
    <row r="1047907" s="3" customFormat="1" customHeight="1"/>
    <row r="1047908" s="3" customFormat="1" customHeight="1"/>
    <row r="1047909" s="3" customFormat="1" customHeight="1"/>
    <row r="1047910" s="3" customFormat="1" customHeight="1"/>
    <row r="1047911" s="3" customFormat="1" customHeight="1"/>
    <row r="1047912" s="3" customFormat="1" customHeight="1"/>
    <row r="1047913" s="3" customFormat="1" customHeight="1"/>
    <row r="1047914" s="3" customFormat="1" customHeight="1"/>
    <row r="1047915" s="3" customFormat="1" customHeight="1"/>
    <row r="1047916" s="3" customFormat="1" customHeight="1"/>
    <row r="1047917" s="3" customFormat="1" customHeight="1"/>
    <row r="1047918" s="3" customFormat="1" customHeight="1"/>
    <row r="1047919" s="3" customFormat="1" customHeight="1"/>
    <row r="1047920" s="3" customFormat="1" customHeight="1"/>
    <row r="1047921" s="3" customFormat="1" customHeight="1"/>
    <row r="1047922" s="3" customFormat="1" customHeight="1"/>
    <row r="1047923" s="3" customFormat="1" customHeight="1"/>
    <row r="1047924" s="3" customFormat="1" customHeight="1"/>
    <row r="1047925" s="3" customFormat="1" customHeight="1"/>
    <row r="1047926" s="3" customFormat="1" customHeight="1"/>
    <row r="1047927" s="3" customFormat="1" customHeight="1"/>
    <row r="1047928" s="3" customFormat="1" customHeight="1"/>
    <row r="1047929" s="3" customFormat="1" customHeight="1"/>
    <row r="1047930" s="3" customFormat="1" customHeight="1"/>
    <row r="1047931" s="3" customFormat="1" customHeight="1"/>
    <row r="1047932" s="3" customFormat="1" customHeight="1"/>
    <row r="1047933" s="3" customFormat="1" customHeight="1"/>
    <row r="1047934" s="3" customFormat="1" customHeight="1"/>
    <row r="1047935" s="3" customFormat="1" customHeight="1"/>
    <row r="1047936" s="3" customFormat="1" customHeight="1"/>
    <row r="1047937" s="3" customFormat="1" customHeight="1"/>
    <row r="1047938" s="3" customFormat="1" customHeight="1"/>
    <row r="1047939" s="3" customFormat="1" customHeight="1"/>
    <row r="1047940" s="3" customFormat="1" customHeight="1"/>
    <row r="1047941" s="3" customFormat="1" customHeight="1"/>
    <row r="1047942" s="3" customFormat="1" customHeight="1"/>
    <row r="1047943" s="3" customFormat="1" customHeight="1"/>
    <row r="1047944" s="3" customFormat="1" customHeight="1"/>
    <row r="1047945" s="3" customFormat="1" customHeight="1"/>
    <row r="1047946" s="3" customFormat="1" customHeight="1"/>
    <row r="1047947" s="3" customFormat="1" customHeight="1"/>
    <row r="1047948" s="3" customFormat="1" customHeight="1"/>
    <row r="1047949" s="3" customFormat="1" customHeight="1"/>
    <row r="1047950" s="3" customFormat="1" customHeight="1"/>
    <row r="1047951" s="3" customFormat="1" customHeight="1"/>
    <row r="1047952" s="3" customFormat="1" customHeight="1"/>
    <row r="1047953" s="3" customFormat="1" customHeight="1"/>
    <row r="1047954" s="3" customFormat="1" customHeight="1"/>
    <row r="1047955" s="3" customFormat="1" customHeight="1"/>
    <row r="1047956" s="3" customFormat="1" customHeight="1"/>
    <row r="1047957" s="3" customFormat="1" customHeight="1"/>
    <row r="1047958" s="3" customFormat="1" customHeight="1"/>
    <row r="1047959" s="3" customFormat="1" customHeight="1"/>
    <row r="1047960" s="3" customFormat="1" customHeight="1"/>
    <row r="1047961" s="3" customFormat="1" customHeight="1"/>
    <row r="1047962" s="3" customFormat="1" customHeight="1"/>
    <row r="1047963" s="3" customFormat="1" customHeight="1"/>
    <row r="1047964" s="3" customFormat="1" customHeight="1"/>
    <row r="1047965" s="3" customFormat="1" customHeight="1"/>
    <row r="1047966" s="3" customFormat="1" customHeight="1"/>
    <row r="1047967" s="3" customFormat="1" customHeight="1"/>
    <row r="1047968" s="3" customFormat="1" customHeight="1"/>
    <row r="1047969" s="3" customFormat="1" customHeight="1"/>
    <row r="1047970" s="3" customFormat="1" customHeight="1"/>
    <row r="1047971" s="3" customFormat="1" customHeight="1"/>
    <row r="1047972" s="3" customFormat="1" customHeight="1"/>
    <row r="1047973" s="3" customFormat="1" customHeight="1"/>
    <row r="1047974" s="3" customFormat="1" customHeight="1"/>
    <row r="1047975" s="3" customFormat="1" customHeight="1"/>
    <row r="1047976" s="3" customFormat="1" customHeight="1"/>
    <row r="1047977" s="3" customFormat="1" customHeight="1"/>
    <row r="1047978" s="3" customFormat="1" customHeight="1"/>
    <row r="1047979" s="3" customFormat="1" customHeight="1"/>
    <row r="1047980" s="3" customFormat="1" customHeight="1"/>
    <row r="1047981" s="3" customFormat="1" customHeight="1"/>
    <row r="1047982" s="3" customFormat="1" customHeight="1"/>
    <row r="1047983" s="3" customFormat="1" customHeight="1"/>
    <row r="1047984" s="3" customFormat="1" customHeight="1"/>
    <row r="1047985" s="3" customFormat="1" customHeight="1"/>
    <row r="1047986" s="3" customFormat="1" customHeight="1"/>
    <row r="1047987" s="3" customFormat="1" customHeight="1"/>
    <row r="1047988" s="3" customFormat="1" customHeight="1"/>
    <row r="1047989" s="3" customFormat="1" customHeight="1"/>
    <row r="1047990" s="3" customFormat="1" customHeight="1"/>
    <row r="1047991" s="3" customFormat="1" customHeight="1"/>
    <row r="1047992" s="3" customFormat="1" customHeight="1"/>
    <row r="1047993" s="3" customFormat="1" customHeight="1"/>
    <row r="1047994" s="3" customFormat="1" customHeight="1"/>
    <row r="1047995" s="3" customFormat="1" customHeight="1"/>
    <row r="1047996" s="3" customFormat="1" customHeight="1"/>
    <row r="1047997" s="3" customFormat="1" customHeight="1"/>
    <row r="1047998" s="3" customFormat="1" customHeight="1"/>
    <row r="1047999" s="3" customFormat="1" customHeight="1"/>
    <row r="1048000" s="3" customFormat="1" customHeight="1"/>
    <row r="1048001" s="3" customFormat="1" customHeight="1"/>
    <row r="1048002" s="3" customFormat="1" customHeight="1"/>
    <row r="1048003" s="3" customFormat="1" customHeight="1"/>
    <row r="1048004" s="3" customFormat="1" customHeight="1"/>
    <row r="1048005" s="3" customFormat="1" customHeight="1"/>
    <row r="1048006" s="3" customFormat="1" customHeight="1"/>
    <row r="1048007" s="3" customFormat="1" customHeight="1"/>
    <row r="1048008" s="3" customFormat="1" customHeight="1"/>
    <row r="1048009" s="3" customFormat="1" customHeight="1"/>
    <row r="1048010" s="3" customFormat="1" customHeight="1"/>
    <row r="1048011" s="3" customFormat="1" customHeight="1"/>
    <row r="1048012" s="3" customFormat="1" customHeight="1"/>
    <row r="1048013" s="3" customFormat="1" customHeight="1"/>
    <row r="1048014" s="3" customFormat="1" customHeight="1"/>
    <row r="1048015" s="3" customFormat="1" customHeight="1"/>
    <row r="1048016" s="3" customFormat="1" customHeight="1"/>
    <row r="1048017" s="3" customFormat="1" customHeight="1"/>
    <row r="1048018" s="3" customFormat="1" customHeight="1"/>
    <row r="1048019" s="3" customFormat="1" customHeight="1"/>
    <row r="1048020" s="3" customFormat="1" customHeight="1"/>
    <row r="1048021" s="3" customFormat="1" customHeight="1"/>
    <row r="1048022" s="3" customFormat="1" customHeight="1"/>
    <row r="1048023" s="3" customFormat="1" customHeight="1"/>
    <row r="1048024" s="3" customFormat="1" customHeight="1"/>
    <row r="1048025" s="3" customFormat="1" customHeight="1"/>
    <row r="1048026" s="3" customFormat="1" customHeight="1"/>
    <row r="1048027" s="3" customFormat="1" customHeight="1"/>
    <row r="1048028" s="3" customFormat="1" customHeight="1"/>
    <row r="1048029" s="3" customFormat="1" customHeight="1"/>
    <row r="1048030" s="3" customFormat="1" customHeight="1"/>
    <row r="1048031" s="3" customFormat="1" customHeight="1"/>
    <row r="1048032" s="3" customFormat="1" customHeight="1"/>
    <row r="1048033" s="3" customFormat="1" customHeight="1"/>
    <row r="1048034" s="3" customFormat="1" customHeight="1"/>
    <row r="1048035" s="3" customFormat="1" customHeight="1"/>
    <row r="1048036" s="3" customFormat="1" customHeight="1"/>
    <row r="1048037" s="3" customFormat="1" customHeight="1"/>
    <row r="1048038" s="3" customFormat="1" customHeight="1"/>
    <row r="1048039" s="3" customFormat="1" customHeight="1"/>
    <row r="1048040" s="3" customFormat="1" customHeight="1"/>
    <row r="1048041" s="3" customFormat="1" customHeight="1"/>
    <row r="1048042" s="3" customFormat="1" customHeight="1"/>
    <row r="1048043" s="3" customFormat="1" customHeight="1"/>
    <row r="1048044" s="3" customFormat="1" customHeight="1"/>
    <row r="1048045" s="3" customFormat="1" customHeight="1"/>
    <row r="1048046" s="3" customFormat="1" customHeight="1"/>
    <row r="1048047" s="3" customFormat="1" customHeight="1"/>
    <row r="1048048" s="3" customFormat="1" customHeight="1"/>
    <row r="1048049" s="3" customFormat="1" customHeight="1"/>
    <row r="1048050" s="3" customFormat="1" customHeight="1"/>
    <row r="1048051" s="3" customFormat="1" customHeight="1"/>
    <row r="1048052" s="3" customFormat="1" customHeight="1"/>
    <row r="1048053" s="3" customFormat="1" customHeight="1"/>
    <row r="1048054" s="3" customFormat="1" customHeight="1"/>
    <row r="1048055" s="3" customFormat="1" customHeight="1"/>
    <row r="1048056" s="3" customFormat="1" customHeight="1"/>
    <row r="1048057" s="3" customFormat="1" customHeight="1"/>
    <row r="1048058" s="3" customFormat="1" customHeight="1"/>
    <row r="1048059" s="3" customFormat="1" customHeight="1"/>
    <row r="1048060" s="3" customFormat="1" customHeight="1"/>
    <row r="1048061" s="3" customFormat="1" customHeight="1"/>
    <row r="1048062" s="3" customFormat="1" customHeight="1"/>
    <row r="1048063" s="3" customFormat="1" customHeight="1"/>
    <row r="1048064" s="3" customFormat="1" customHeight="1"/>
    <row r="1048065" s="3" customFormat="1" customHeight="1"/>
    <row r="1048066" s="3" customFormat="1" customHeight="1"/>
    <row r="1048067" s="3" customFormat="1" customHeight="1"/>
    <row r="1048068" s="3" customFormat="1" customHeight="1"/>
    <row r="1048069" s="3" customFormat="1" customHeight="1"/>
    <row r="1048070" s="3" customFormat="1" customHeight="1"/>
    <row r="1048071" s="3" customFormat="1" customHeight="1"/>
    <row r="1048072" s="3" customFormat="1" customHeight="1"/>
    <row r="1048073" s="3" customFormat="1" customHeight="1"/>
    <row r="1048074" s="3" customFormat="1" customHeight="1"/>
    <row r="1048075" s="3" customFormat="1" customHeight="1"/>
    <row r="1048076" s="3" customFormat="1" customHeight="1"/>
    <row r="1048077" s="3" customFormat="1" customHeight="1"/>
    <row r="1048078" s="3" customFormat="1" customHeight="1"/>
    <row r="1048079" s="3" customFormat="1" customHeight="1"/>
    <row r="1048080" s="3" customFormat="1" customHeight="1"/>
    <row r="1048081" s="3" customFormat="1" customHeight="1"/>
    <row r="1048082" s="3" customFormat="1" customHeight="1"/>
    <row r="1048083" s="3" customFormat="1" customHeight="1"/>
    <row r="1048084" s="3" customFormat="1" customHeight="1"/>
    <row r="1048085" s="3" customFormat="1" customHeight="1"/>
    <row r="1048086" s="3" customFormat="1" customHeight="1"/>
    <row r="1048087" s="3" customFormat="1" customHeight="1"/>
    <row r="1048088" s="3" customFormat="1" customHeight="1"/>
    <row r="1048089" s="3" customFormat="1" customHeight="1"/>
    <row r="1048090" s="3" customFormat="1" customHeight="1"/>
    <row r="1048091" s="3" customFormat="1" customHeight="1"/>
    <row r="1048092" s="3" customFormat="1" customHeight="1"/>
    <row r="1048093" s="3" customFormat="1" customHeight="1"/>
    <row r="1048094" s="3" customFormat="1" customHeight="1"/>
    <row r="1048095" s="3" customFormat="1" customHeight="1"/>
    <row r="1048096" s="3" customFormat="1" customHeight="1"/>
    <row r="1048097" s="3" customFormat="1" customHeight="1"/>
    <row r="1048098" s="3" customFormat="1" customHeight="1"/>
    <row r="1048099" s="3" customFormat="1" customHeight="1"/>
    <row r="1048100" s="3" customFormat="1" customHeight="1"/>
    <row r="1048101" s="3" customFormat="1" customHeight="1"/>
    <row r="1048102" s="3" customFormat="1" customHeight="1"/>
    <row r="1048103" s="3" customFormat="1" customHeight="1"/>
    <row r="1048104" s="3" customFormat="1" customHeight="1"/>
    <row r="1048105" s="3" customFormat="1" customHeight="1"/>
    <row r="1048106" s="3" customFormat="1" customHeight="1"/>
    <row r="1048107" s="3" customFormat="1" customHeight="1"/>
    <row r="1048108" s="3" customFormat="1" customHeight="1"/>
    <row r="1048109" s="3" customFormat="1" customHeight="1"/>
    <row r="1048110" s="3" customFormat="1" customHeight="1"/>
    <row r="1048111" s="3" customFormat="1" customHeight="1"/>
    <row r="1048112" s="3" customFormat="1" customHeight="1"/>
    <row r="1048113" s="3" customFormat="1" customHeight="1"/>
    <row r="1048114" s="3" customFormat="1" customHeight="1"/>
    <row r="1048115" s="3" customFormat="1" customHeight="1"/>
    <row r="1048116" s="3" customFormat="1" customHeight="1"/>
    <row r="1048117" s="3" customFormat="1" customHeight="1"/>
    <row r="1048118" s="3" customFormat="1" customHeight="1"/>
    <row r="1048119" s="3" customFormat="1" customHeight="1"/>
    <row r="1048120" s="3" customFormat="1" customHeight="1"/>
    <row r="1048121" s="3" customFormat="1" customHeight="1"/>
    <row r="1048122" s="3" customFormat="1" customHeight="1"/>
    <row r="1048123" s="3" customFormat="1" customHeight="1"/>
    <row r="1048124" s="3" customFormat="1" customHeight="1"/>
    <row r="1048125" s="3" customFormat="1" customHeight="1"/>
    <row r="1048126" s="3" customFormat="1" customHeight="1"/>
    <row r="1048127" s="3" customFormat="1" customHeight="1"/>
    <row r="1048128" s="3" customFormat="1" customHeight="1"/>
    <row r="1048129" s="3" customFormat="1" customHeight="1"/>
    <row r="1048130" s="3" customFormat="1" customHeight="1"/>
    <row r="1048131" s="3" customFormat="1" customHeight="1"/>
    <row r="1048132" s="3" customFormat="1" customHeight="1"/>
    <row r="1048133" s="3" customFormat="1" customHeight="1"/>
    <row r="1048134" s="3" customFormat="1" customHeight="1"/>
    <row r="1048135" s="3" customFormat="1" customHeight="1"/>
    <row r="1048136" s="3" customFormat="1" customHeight="1"/>
    <row r="1048137" s="3" customFormat="1" customHeight="1"/>
    <row r="1048138" s="3" customFormat="1" customHeight="1"/>
    <row r="1048139" s="3" customFormat="1" customHeight="1"/>
    <row r="1048140" s="3" customFormat="1" customHeight="1"/>
    <row r="1048141" s="3" customFormat="1" customHeight="1"/>
    <row r="1048142" s="3" customFormat="1" customHeight="1"/>
    <row r="1048143" s="3" customFormat="1" customHeight="1"/>
    <row r="1048144" s="3" customFormat="1" customHeight="1"/>
    <row r="1048145" s="3" customFormat="1" customHeight="1"/>
    <row r="1048146" s="3" customFormat="1" customHeight="1"/>
    <row r="1048147" s="3" customFormat="1" customHeight="1"/>
    <row r="1048148" s="3" customFormat="1" customHeight="1"/>
    <row r="1048149" s="3" customFormat="1" customHeight="1"/>
    <row r="1048150" s="3" customFormat="1" customHeight="1"/>
    <row r="1048151" s="3" customFormat="1" customHeight="1"/>
    <row r="1048152" s="3" customFormat="1" customHeight="1"/>
    <row r="1048153" s="3" customFormat="1" customHeight="1"/>
    <row r="1048154" s="3" customFormat="1" customHeight="1"/>
    <row r="1048155" s="3" customFormat="1" customHeight="1"/>
    <row r="1048156" s="3" customFormat="1" customHeight="1"/>
    <row r="1048157" s="3" customFormat="1" customHeight="1"/>
    <row r="1048158" s="3" customFormat="1" customHeight="1"/>
    <row r="1048159" s="3" customFormat="1" customHeight="1"/>
    <row r="1048160" s="3" customFormat="1" customHeight="1"/>
    <row r="1048161" s="3" customFormat="1" customHeight="1"/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</sheetData>
  <mergeCells count="1">
    <mergeCell ref="A1:N1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2025-03-14T20:34:00Z</dcterms:created>
  <dcterms:modified xsi:type="dcterms:W3CDTF">2025-12-24T17:32:39Z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DCD560F701414CCE94A3750CD423A45A_11</vt:lpwstr>
  </property>
  <property fmtid="{D5CDD505-2E9C-101B-9397-08002B2CF9AE}" pid="3" name="KSOProductBuildVer">
    <vt:lpwstr>2052-12.8.2.21176</vt:lpwstr>
  </property>
</Properties>
</file>