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Sheet1!$A$1:$K$76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<sst xmlns="http://schemas.openxmlformats.org/spreadsheetml/2006/main" count="234" uniqueCount="115">
  <si>
    <t xml:space="preserve">2025年第二季度邮储银行叶集支行脱贫小额信贷贴息明细表  </t>
  </si>
  <si>
    <t>单位：元、%</t>
  </si>
  <si>
    <t>序号</t>
  </si>
  <si>
    <t>姓名</t>
  </si>
  <si>
    <t>乡镇街</t>
  </si>
  <si>
    <t>村居委</t>
  </si>
  <si>
    <t>贷款金额</t>
  </si>
  <si>
    <t>年利率</t>
  </si>
  <si>
    <t>贷款日期</t>
  </si>
  <si>
    <t>贷款到期日</t>
  </si>
  <si>
    <t>开始计息日</t>
  </si>
  <si>
    <t>本期结息日</t>
  </si>
  <si>
    <t>结息天数</t>
  </si>
  <si>
    <t>总利息</t>
  </si>
  <si>
    <t>财政贴息</t>
  </si>
  <si>
    <t>彭*</t>
  </si>
  <si>
    <t>史河街道</t>
  </si>
  <si>
    <t>顺河社区</t>
  </si>
  <si>
    <t>杨*琴</t>
  </si>
  <si>
    <t>彭洲村</t>
  </si>
  <si>
    <t>刘*宇</t>
  </si>
  <si>
    <t>胜利社区</t>
  </si>
  <si>
    <t>尤*围</t>
  </si>
  <si>
    <t>万佛村</t>
  </si>
  <si>
    <t>杨*庆</t>
  </si>
  <si>
    <t>叶南村</t>
  </si>
  <si>
    <t>蒋*荣</t>
  </si>
  <si>
    <t>李*祥</t>
  </si>
  <si>
    <t>柳林社区</t>
  </si>
  <si>
    <t>王*明</t>
  </si>
  <si>
    <t>王*柱</t>
  </si>
  <si>
    <t>李*海</t>
  </si>
  <si>
    <t>新桥村</t>
  </si>
  <si>
    <t>孟*云</t>
  </si>
  <si>
    <t>韦*珍</t>
  </si>
  <si>
    <t>瓦房村</t>
  </si>
  <si>
    <t>吕*超</t>
  </si>
  <si>
    <t>三元镇</t>
  </si>
  <si>
    <t>沣桥村</t>
  </si>
  <si>
    <t>彭*付</t>
  </si>
  <si>
    <t>胡*</t>
  </si>
  <si>
    <t>史河湾村</t>
  </si>
  <si>
    <t>尤*应</t>
  </si>
  <si>
    <t>张*西</t>
  </si>
  <si>
    <t>李*启</t>
  </si>
  <si>
    <t>王*祥</t>
  </si>
  <si>
    <t>许*会</t>
  </si>
  <si>
    <t>彭洲村委会</t>
  </si>
  <si>
    <t>胡*秀</t>
  </si>
  <si>
    <t>观山村</t>
  </si>
  <si>
    <t>朱*菊</t>
  </si>
  <si>
    <t>邱*琴</t>
  </si>
  <si>
    <t>黄*喜</t>
  </si>
  <si>
    <t>李*旺</t>
  </si>
  <si>
    <t>花园回民村</t>
  </si>
  <si>
    <t>蔡*敏</t>
  </si>
  <si>
    <t>任*运</t>
  </si>
  <si>
    <t>许*</t>
  </si>
  <si>
    <t>新元社区</t>
  </si>
  <si>
    <t>王*生</t>
  </si>
  <si>
    <t>柳林街道</t>
  </si>
  <si>
    <t>顾*</t>
  </si>
  <si>
    <t>小南海社区</t>
  </si>
  <si>
    <t>叶*国</t>
  </si>
  <si>
    <t>彭*银</t>
  </si>
  <si>
    <t>孙*括</t>
  </si>
  <si>
    <t>叶*茂</t>
  </si>
  <si>
    <t>三元社区</t>
  </si>
  <si>
    <t>罗*权</t>
  </si>
  <si>
    <t>张*俊</t>
  </si>
  <si>
    <t>四林村</t>
  </si>
  <si>
    <t>温*宝</t>
  </si>
  <si>
    <t>龙元村</t>
  </si>
  <si>
    <t>唐*铜</t>
  </si>
  <si>
    <t>陈*国</t>
  </si>
  <si>
    <t>祖师庙村</t>
  </si>
  <si>
    <t>陈*友</t>
  </si>
  <si>
    <t>支*兵</t>
  </si>
  <si>
    <t>陈*家</t>
  </si>
  <si>
    <t>桥元村</t>
  </si>
  <si>
    <t>胡*松</t>
  </si>
  <si>
    <t>张*江</t>
  </si>
  <si>
    <t>王店村</t>
  </si>
  <si>
    <t>龚*祥</t>
  </si>
  <si>
    <t>新唐村</t>
  </si>
  <si>
    <t>邵*山</t>
  </si>
  <si>
    <t>高*凤</t>
  </si>
  <si>
    <t>新塘村</t>
  </si>
  <si>
    <t>陈*运</t>
  </si>
  <si>
    <t>吴*贵</t>
  </si>
  <si>
    <t>邓*成</t>
  </si>
  <si>
    <t>徐*菊</t>
  </si>
  <si>
    <t>李*平</t>
  </si>
  <si>
    <t>周*江</t>
  </si>
  <si>
    <t>舒*宇</t>
  </si>
  <si>
    <t>邓*凤</t>
  </si>
  <si>
    <t>张*洋</t>
  </si>
  <si>
    <t>李*云</t>
  </si>
  <si>
    <t>双塘村</t>
  </si>
  <si>
    <t>韩*友</t>
  </si>
  <si>
    <t>朱*才</t>
  </si>
  <si>
    <t>刘*珍</t>
  </si>
  <si>
    <t>李*发</t>
  </si>
  <si>
    <t>胡*忠</t>
  </si>
  <si>
    <t>彭*东</t>
  </si>
  <si>
    <t>刘*应</t>
  </si>
  <si>
    <t>窦*红</t>
  </si>
  <si>
    <t>甘*英</t>
  </si>
  <si>
    <t>台*海</t>
  </si>
  <si>
    <t>曾*同</t>
  </si>
  <si>
    <t>叶*权</t>
  </si>
  <si>
    <t>熊*全</t>
  </si>
  <si>
    <t>王*红</t>
  </si>
  <si>
    <t>台*琴</t>
  </si>
  <si>
    <t>田*生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</si>
</sst>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;[Red]0"/>
    <numFmt numFmtId="178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9"/>
      <name val="Tahoma"/>
      <charset val="134"/>
    </font>
    <font>
      <sz val="11"/>
      <color rgb="FF000000"/>
      <name val="宋体"/>
      <charset val="134"/>
    </font>
    <font>
      <sz val="24"/>
      <name val="方正小标宋简体"/>
      <charset val="134"/>
    </font>
    <font>
      <sz val="11"/>
      <name val="方正黑体_GBK"/>
      <charset val="134"/>
    </font>
    <font>
      <sz val="10"/>
      <name val="宋体"/>
      <charset val="134"/>
      <scheme val="major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7" fillId="2" borderId="2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48565"/>
  <sheetViews>
    <sheetView tabSelected="1" workbookViewId="0">
      <selection activeCell="Q19" sqref="Q19"/>
    </sheetView>
  </sheetViews>
  <sheetFormatPr defaultColWidth="7.875" defaultRowHeight="12" customHeight="1"/>
  <cols>
    <col min="1" max="2" width="7.875" style="1"/>
    <col min="3" max="3" width="8.875" style="1" customWidth="1"/>
    <col min="4" max="4" width="9.5" style="1" customWidth="1"/>
    <col min="5" max="8" width="10.625" style="1" customWidth="1"/>
    <col min="9" max="9" width="9" style="1" customWidth="1"/>
    <col min="10" max="10" width="9.875" style="1" customWidth="1"/>
    <col min="11" max="11" width="9.25" style="1" customWidth="1"/>
    <col min="12" max="12" width="7.875" style="1"/>
    <col min="13" max="13" width="12" style="1" customWidth="1"/>
    <col min="14" max="251" width="7.875" style="1"/>
    <col min="252" max="16379" width="7.875" style="4" customWidth="1"/>
    <col min="16380" max="16384" width="7.875" style="4"/>
  </cols>
  <sheetData>
    <row r="1" s="1" customFormat="1" ht="39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ht="16" customHeight="1" spans="1:13">
      <c r="A2" s="6"/>
      <c r="B2" s="6"/>
      <c r="C2" s="6"/>
      <c r="D2" s="6"/>
      <c r="E2" s="6"/>
      <c r="F2" s="6"/>
      <c r="G2" s="6"/>
      <c r="H2" s="6"/>
      <c r="I2" s="6"/>
      <c r="J2" s="30"/>
      <c r="K2" s="31"/>
      <c r="M2" s="1" t="s">
        <v>1</v>
      </c>
    </row>
    <row r="3" s="1" customFormat="1" ht="32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9" t="s">
        <v>9</v>
      </c>
      <c r="I3" s="7" t="s">
        <v>10</v>
      </c>
      <c r="J3" s="7" t="s">
        <v>11</v>
      </c>
      <c r="K3" s="32" t="s">
        <v>12</v>
      </c>
      <c r="L3" s="33" t="s">
        <v>13</v>
      </c>
      <c r="M3" s="33" t="s">
        <v>14</v>
      </c>
    </row>
    <row r="4" s="2" customFormat="1" ht="18" customHeight="1" spans="1:13">
      <c r="A4" s="10">
        <v>1</v>
      </c>
      <c r="B4" s="11" t="s">
        <v>15</v>
      </c>
      <c r="C4" s="12" t="s">
        <v>16</v>
      </c>
      <c r="D4" s="13" t="s">
        <v>17</v>
      </c>
      <c r="E4" s="14">
        <v>50000</v>
      </c>
      <c r="F4" s="15">
        <v>4.6</v>
      </c>
      <c r="G4" s="16">
        <v>44650</v>
      </c>
      <c r="H4" s="17">
        <v>45746</v>
      </c>
      <c r="I4" s="17">
        <v>45736</v>
      </c>
      <c r="J4" s="17">
        <v>45744</v>
      </c>
      <c r="K4" s="34">
        <f t="shared" ref="K4:K67" si="0">J4-I4</f>
        <v>8</v>
      </c>
      <c r="L4" s="35">
        <f t="shared" ref="L4:L67" si="1">E4*F4*K4/100/365</f>
        <v>50.4109589041096</v>
      </c>
      <c r="M4" s="35">
        <f t="shared" ref="M4:M67" si="2">L4*0.7</f>
        <v>35.2876712328767</v>
      </c>
    </row>
    <row r="5" s="2" customFormat="1" ht="18" customHeight="1" spans="1:13">
      <c r="A5" s="10">
        <v>2</v>
      </c>
      <c r="B5" s="11" t="s">
        <v>18</v>
      </c>
      <c r="C5" s="18" t="s">
        <v>16</v>
      </c>
      <c r="D5" s="18" t="s">
        <v>19</v>
      </c>
      <c r="E5" s="19">
        <v>30000</v>
      </c>
      <c r="F5" s="15">
        <v>4.6</v>
      </c>
      <c r="G5" s="16">
        <v>44664</v>
      </c>
      <c r="H5" s="17">
        <v>45760</v>
      </c>
      <c r="I5" s="17">
        <v>45736</v>
      </c>
      <c r="J5" s="17">
        <v>45756</v>
      </c>
      <c r="K5" s="34">
        <f t="shared" si="0"/>
        <v>20</v>
      </c>
      <c r="L5" s="35">
        <f t="shared" si="1"/>
        <v>75.6164383561644</v>
      </c>
      <c r="M5" s="35">
        <f t="shared" si="2"/>
        <v>52.9315068493151</v>
      </c>
    </row>
    <row r="6" s="2" customFormat="1" ht="18" customHeight="1" spans="1:13">
      <c r="A6" s="10">
        <v>3</v>
      </c>
      <c r="B6" s="11" t="s">
        <v>20</v>
      </c>
      <c r="C6" s="20" t="s">
        <v>16</v>
      </c>
      <c r="D6" s="20" t="s">
        <v>21</v>
      </c>
      <c r="E6" s="19">
        <v>50000</v>
      </c>
      <c r="F6" s="15">
        <v>4.6</v>
      </c>
      <c r="G6" s="16">
        <v>44698</v>
      </c>
      <c r="H6" s="17">
        <v>45794</v>
      </c>
      <c r="I6" s="17">
        <v>45736</v>
      </c>
      <c r="J6" s="17">
        <v>45794</v>
      </c>
      <c r="K6" s="34">
        <f t="shared" si="0"/>
        <v>58</v>
      </c>
      <c r="L6" s="35">
        <f t="shared" si="1"/>
        <v>365.479452054794</v>
      </c>
      <c r="M6" s="35">
        <f t="shared" si="2"/>
        <v>255.835616438356</v>
      </c>
    </row>
    <row r="7" s="2" customFormat="1" ht="18" customHeight="1" spans="1:13">
      <c r="A7" s="10">
        <v>4</v>
      </c>
      <c r="B7" s="11" t="s">
        <v>22</v>
      </c>
      <c r="C7" s="20" t="s">
        <v>16</v>
      </c>
      <c r="D7" s="20" t="s">
        <v>23</v>
      </c>
      <c r="E7" s="19">
        <v>40000</v>
      </c>
      <c r="F7" s="15">
        <v>4.6</v>
      </c>
      <c r="G7" s="16">
        <v>44688</v>
      </c>
      <c r="H7" s="17">
        <v>45784</v>
      </c>
      <c r="I7" s="17">
        <v>45736</v>
      </c>
      <c r="J7" s="17">
        <v>45784</v>
      </c>
      <c r="K7" s="34">
        <f t="shared" si="0"/>
        <v>48</v>
      </c>
      <c r="L7" s="35">
        <f t="shared" si="1"/>
        <v>241.972602739726</v>
      </c>
      <c r="M7" s="35">
        <f t="shared" si="2"/>
        <v>169.380821917808</v>
      </c>
    </row>
    <row r="8" s="2" customFormat="1" ht="18" customHeight="1" spans="1:13">
      <c r="A8" s="10">
        <v>5</v>
      </c>
      <c r="B8" s="11" t="s">
        <v>24</v>
      </c>
      <c r="C8" s="21" t="s">
        <v>16</v>
      </c>
      <c r="D8" s="21" t="s">
        <v>25</v>
      </c>
      <c r="E8" s="19">
        <v>50000</v>
      </c>
      <c r="F8" s="15">
        <v>4.6</v>
      </c>
      <c r="G8" s="16">
        <v>44693</v>
      </c>
      <c r="H8" s="17">
        <v>45789</v>
      </c>
      <c r="I8" s="17">
        <v>45736</v>
      </c>
      <c r="J8" s="17">
        <v>45775</v>
      </c>
      <c r="K8" s="34">
        <f t="shared" si="0"/>
        <v>39</v>
      </c>
      <c r="L8" s="35">
        <f t="shared" si="1"/>
        <v>245.753424657534</v>
      </c>
      <c r="M8" s="35">
        <f t="shared" si="2"/>
        <v>172.027397260274</v>
      </c>
    </row>
    <row r="9" s="2" customFormat="1" ht="18" customHeight="1" spans="1:13">
      <c r="A9" s="10">
        <v>6</v>
      </c>
      <c r="B9" s="11" t="s">
        <v>26</v>
      </c>
      <c r="C9" s="12" t="s">
        <v>16</v>
      </c>
      <c r="D9" s="13" t="s">
        <v>25</v>
      </c>
      <c r="E9" s="19">
        <v>50000</v>
      </c>
      <c r="F9" s="15">
        <v>4.6</v>
      </c>
      <c r="G9" s="16">
        <v>44722</v>
      </c>
      <c r="H9" s="17">
        <v>45818</v>
      </c>
      <c r="I9" s="17">
        <v>45736</v>
      </c>
      <c r="J9" s="17">
        <v>45818</v>
      </c>
      <c r="K9" s="34">
        <f t="shared" si="0"/>
        <v>82</v>
      </c>
      <c r="L9" s="35">
        <f t="shared" si="1"/>
        <v>516.712328767123</v>
      </c>
      <c r="M9" s="35">
        <f t="shared" si="2"/>
        <v>361.698630136986</v>
      </c>
    </row>
    <row r="10" s="2" customFormat="1" ht="18" customHeight="1" spans="1:13">
      <c r="A10" s="10">
        <v>7</v>
      </c>
      <c r="B10" s="11" t="s">
        <v>27</v>
      </c>
      <c r="C10" s="12" t="s">
        <v>16</v>
      </c>
      <c r="D10" s="13" t="s">
        <v>28</v>
      </c>
      <c r="E10" s="19">
        <v>50000</v>
      </c>
      <c r="F10" s="15">
        <v>4.6</v>
      </c>
      <c r="G10" s="16">
        <v>44720</v>
      </c>
      <c r="H10" s="17">
        <v>45816</v>
      </c>
      <c r="I10" s="17">
        <v>45736</v>
      </c>
      <c r="J10" s="17">
        <v>45817</v>
      </c>
      <c r="K10" s="34">
        <f t="shared" si="0"/>
        <v>81</v>
      </c>
      <c r="L10" s="35">
        <f t="shared" si="1"/>
        <v>510.41095890411</v>
      </c>
      <c r="M10" s="35">
        <f t="shared" si="2"/>
        <v>357.287671232877</v>
      </c>
    </row>
    <row r="11" s="2" customFormat="1" ht="18" customHeight="1" spans="1:13">
      <c r="A11" s="10">
        <v>8</v>
      </c>
      <c r="B11" s="11" t="s">
        <v>29</v>
      </c>
      <c r="C11" s="12" t="s">
        <v>16</v>
      </c>
      <c r="D11" s="13" t="s">
        <v>17</v>
      </c>
      <c r="E11" s="19">
        <v>50000</v>
      </c>
      <c r="F11" s="15">
        <v>4.6</v>
      </c>
      <c r="G11" s="16">
        <v>44726</v>
      </c>
      <c r="H11" s="17">
        <v>45822</v>
      </c>
      <c r="I11" s="17">
        <v>45736</v>
      </c>
      <c r="J11" s="17">
        <v>45828</v>
      </c>
      <c r="K11" s="34">
        <f t="shared" si="0"/>
        <v>92</v>
      </c>
      <c r="L11" s="35">
        <f t="shared" si="1"/>
        <v>579.72602739726</v>
      </c>
      <c r="M11" s="35">
        <f t="shared" si="2"/>
        <v>405.808219178082</v>
      </c>
    </row>
    <row r="12" s="2" customFormat="1" ht="18" customHeight="1" spans="1:13">
      <c r="A12" s="10">
        <v>9</v>
      </c>
      <c r="B12" s="11" t="s">
        <v>30</v>
      </c>
      <c r="C12" s="12" t="s">
        <v>16</v>
      </c>
      <c r="D12" s="13" t="s">
        <v>23</v>
      </c>
      <c r="E12" s="19">
        <v>50000</v>
      </c>
      <c r="F12" s="15">
        <v>4.6</v>
      </c>
      <c r="G12" s="16">
        <v>44720</v>
      </c>
      <c r="H12" s="17">
        <v>45816</v>
      </c>
      <c r="I12" s="17">
        <v>45736</v>
      </c>
      <c r="J12" s="17">
        <v>45816</v>
      </c>
      <c r="K12" s="34">
        <f t="shared" si="0"/>
        <v>80</v>
      </c>
      <c r="L12" s="35">
        <f t="shared" si="1"/>
        <v>504.109589041096</v>
      </c>
      <c r="M12" s="35">
        <f t="shared" si="2"/>
        <v>352.876712328767</v>
      </c>
    </row>
    <row r="13" s="2" customFormat="1" ht="18" customHeight="1" spans="1:13">
      <c r="A13" s="10">
        <v>10</v>
      </c>
      <c r="B13" s="11" t="s">
        <v>31</v>
      </c>
      <c r="C13" s="12" t="s">
        <v>16</v>
      </c>
      <c r="D13" s="13" t="s">
        <v>32</v>
      </c>
      <c r="E13" s="19">
        <v>50000</v>
      </c>
      <c r="F13" s="15">
        <v>4.3</v>
      </c>
      <c r="G13" s="16">
        <v>44813</v>
      </c>
      <c r="H13" s="17">
        <v>45909</v>
      </c>
      <c r="I13" s="17">
        <v>45736</v>
      </c>
      <c r="J13" s="17">
        <v>45828</v>
      </c>
      <c r="K13" s="34">
        <f t="shared" si="0"/>
        <v>92</v>
      </c>
      <c r="L13" s="35">
        <f t="shared" si="1"/>
        <v>541.917808219178</v>
      </c>
      <c r="M13" s="35">
        <f t="shared" si="2"/>
        <v>379.342465753425</v>
      </c>
    </row>
    <row r="14" s="2" customFormat="1" ht="18" customHeight="1" spans="1:13">
      <c r="A14" s="10">
        <v>11</v>
      </c>
      <c r="B14" s="11" t="s">
        <v>33</v>
      </c>
      <c r="C14" s="12" t="s">
        <v>16</v>
      </c>
      <c r="D14" s="13" t="s">
        <v>32</v>
      </c>
      <c r="E14" s="19">
        <v>50000</v>
      </c>
      <c r="F14" s="15">
        <v>4.3</v>
      </c>
      <c r="G14" s="16">
        <v>44818</v>
      </c>
      <c r="H14" s="17">
        <v>45914</v>
      </c>
      <c r="I14" s="17">
        <v>45736</v>
      </c>
      <c r="J14" s="17">
        <v>45828</v>
      </c>
      <c r="K14" s="34">
        <f t="shared" si="0"/>
        <v>92</v>
      </c>
      <c r="L14" s="35">
        <f t="shared" si="1"/>
        <v>541.917808219178</v>
      </c>
      <c r="M14" s="35">
        <f t="shared" si="2"/>
        <v>379.342465753425</v>
      </c>
    </row>
    <row r="15" s="2" customFormat="1" ht="18" customHeight="1" spans="1:13">
      <c r="A15" s="10">
        <v>12</v>
      </c>
      <c r="B15" s="11" t="s">
        <v>34</v>
      </c>
      <c r="C15" s="12" t="s">
        <v>16</v>
      </c>
      <c r="D15" s="13" t="s">
        <v>35</v>
      </c>
      <c r="E15" s="19">
        <v>50000</v>
      </c>
      <c r="F15" s="15">
        <v>4.3</v>
      </c>
      <c r="G15" s="16">
        <v>44925</v>
      </c>
      <c r="H15" s="17">
        <v>46021</v>
      </c>
      <c r="I15" s="17">
        <v>45736</v>
      </c>
      <c r="J15" s="17">
        <v>45828</v>
      </c>
      <c r="K15" s="34">
        <f t="shared" si="0"/>
        <v>92</v>
      </c>
      <c r="L15" s="35">
        <f t="shared" si="1"/>
        <v>541.917808219178</v>
      </c>
      <c r="M15" s="35">
        <f t="shared" si="2"/>
        <v>379.342465753425</v>
      </c>
    </row>
    <row r="16" s="2" customFormat="1" ht="18" customHeight="1" spans="1:13">
      <c r="A16" s="10">
        <v>13</v>
      </c>
      <c r="B16" s="11" t="s">
        <v>36</v>
      </c>
      <c r="C16" s="12" t="s">
        <v>37</v>
      </c>
      <c r="D16" s="13" t="s">
        <v>38</v>
      </c>
      <c r="E16" s="22">
        <v>30000</v>
      </c>
      <c r="F16" s="15">
        <v>4.3</v>
      </c>
      <c r="G16" s="23">
        <v>45040</v>
      </c>
      <c r="H16" s="23">
        <v>45771</v>
      </c>
      <c r="I16" s="17">
        <v>45736</v>
      </c>
      <c r="J16" s="23">
        <v>45771</v>
      </c>
      <c r="K16" s="34">
        <f t="shared" si="0"/>
        <v>35</v>
      </c>
      <c r="L16" s="35">
        <f t="shared" si="1"/>
        <v>123.698630136986</v>
      </c>
      <c r="M16" s="35">
        <f t="shared" si="2"/>
        <v>86.5890410958904</v>
      </c>
    </row>
    <row r="17" s="2" customFormat="1" ht="18" customHeight="1" spans="1:13">
      <c r="A17" s="10">
        <v>14</v>
      </c>
      <c r="B17" s="11" t="s">
        <v>39</v>
      </c>
      <c r="C17" s="12" t="s">
        <v>37</v>
      </c>
      <c r="D17" s="13" t="s">
        <v>38</v>
      </c>
      <c r="E17" s="22">
        <v>50000</v>
      </c>
      <c r="F17" s="15">
        <v>4.3</v>
      </c>
      <c r="G17" s="23">
        <v>45040</v>
      </c>
      <c r="H17" s="23">
        <v>45771</v>
      </c>
      <c r="I17" s="17">
        <v>45736</v>
      </c>
      <c r="J17" s="23">
        <v>45771</v>
      </c>
      <c r="K17" s="34">
        <f t="shared" si="0"/>
        <v>35</v>
      </c>
      <c r="L17" s="35">
        <f t="shared" si="1"/>
        <v>206.164383561644</v>
      </c>
      <c r="M17" s="35">
        <f t="shared" si="2"/>
        <v>144.315068493151</v>
      </c>
    </row>
    <row r="18" s="2" customFormat="1" ht="18" customHeight="1" spans="1:13">
      <c r="A18" s="10">
        <v>15</v>
      </c>
      <c r="B18" s="11" t="s">
        <v>40</v>
      </c>
      <c r="C18" s="12" t="s">
        <v>16</v>
      </c>
      <c r="D18" s="13" t="s">
        <v>41</v>
      </c>
      <c r="E18" s="22">
        <v>50000</v>
      </c>
      <c r="F18" s="15">
        <v>4.3</v>
      </c>
      <c r="G18" s="23">
        <v>45044</v>
      </c>
      <c r="H18" s="23">
        <v>45775</v>
      </c>
      <c r="I18" s="17">
        <v>45736</v>
      </c>
      <c r="J18" s="17">
        <v>45828</v>
      </c>
      <c r="K18" s="34">
        <f t="shared" si="0"/>
        <v>92</v>
      </c>
      <c r="L18" s="35">
        <f t="shared" si="1"/>
        <v>541.917808219178</v>
      </c>
      <c r="M18" s="35">
        <f t="shared" si="2"/>
        <v>379.342465753425</v>
      </c>
    </row>
    <row r="19" s="2" customFormat="1" ht="18" customHeight="1" spans="1:13">
      <c r="A19" s="10">
        <v>16</v>
      </c>
      <c r="B19" s="11" t="s">
        <v>42</v>
      </c>
      <c r="C19" s="12" t="s">
        <v>16</v>
      </c>
      <c r="D19" s="24" t="s">
        <v>35</v>
      </c>
      <c r="E19" s="19">
        <v>50000</v>
      </c>
      <c r="F19" s="15">
        <v>4.3</v>
      </c>
      <c r="G19" s="16">
        <v>45057</v>
      </c>
      <c r="H19" s="17">
        <v>45788</v>
      </c>
      <c r="I19" s="17">
        <v>45736</v>
      </c>
      <c r="J19" s="17">
        <v>45764</v>
      </c>
      <c r="K19" s="34">
        <f t="shared" si="0"/>
        <v>28</v>
      </c>
      <c r="L19" s="35">
        <f t="shared" si="1"/>
        <v>164.931506849315</v>
      </c>
      <c r="M19" s="35">
        <f t="shared" si="2"/>
        <v>115.452054794521</v>
      </c>
    </row>
    <row r="20" s="2" customFormat="1" ht="18" customHeight="1" spans="1:13">
      <c r="A20" s="10">
        <v>17</v>
      </c>
      <c r="B20" s="10" t="s">
        <v>43</v>
      </c>
      <c r="C20" s="25" t="s">
        <v>16</v>
      </c>
      <c r="D20" s="26" t="s">
        <v>23</v>
      </c>
      <c r="E20" s="19">
        <v>20000</v>
      </c>
      <c r="F20" s="15">
        <v>4.3</v>
      </c>
      <c r="G20" s="16">
        <v>45077</v>
      </c>
      <c r="H20" s="17">
        <v>45808</v>
      </c>
      <c r="I20" s="17">
        <v>45736</v>
      </c>
      <c r="J20" s="17">
        <v>45808</v>
      </c>
      <c r="K20" s="34">
        <f t="shared" si="0"/>
        <v>72</v>
      </c>
      <c r="L20" s="35">
        <f t="shared" si="1"/>
        <v>169.643835616438</v>
      </c>
      <c r="M20" s="35">
        <f t="shared" si="2"/>
        <v>118.750684931507</v>
      </c>
    </row>
    <row r="21" s="2" customFormat="1" ht="18" customHeight="1" spans="1:13">
      <c r="A21" s="10">
        <v>18</v>
      </c>
      <c r="B21" s="11" t="s">
        <v>44</v>
      </c>
      <c r="C21" s="26" t="s">
        <v>16</v>
      </c>
      <c r="D21" s="26" t="s">
        <v>32</v>
      </c>
      <c r="E21" s="19">
        <v>50000</v>
      </c>
      <c r="F21" s="15">
        <v>4.3</v>
      </c>
      <c r="G21" s="16">
        <v>45072</v>
      </c>
      <c r="H21" s="17">
        <v>46168</v>
      </c>
      <c r="I21" s="17">
        <v>45736</v>
      </c>
      <c r="J21" s="17">
        <v>45828</v>
      </c>
      <c r="K21" s="34">
        <f t="shared" si="0"/>
        <v>92</v>
      </c>
      <c r="L21" s="35">
        <f t="shared" si="1"/>
        <v>541.917808219178</v>
      </c>
      <c r="M21" s="35">
        <f t="shared" si="2"/>
        <v>379.342465753425</v>
      </c>
    </row>
    <row r="22" s="2" customFormat="1" ht="18" customHeight="1" spans="1:13">
      <c r="A22" s="10">
        <v>19</v>
      </c>
      <c r="B22" s="11" t="s">
        <v>45</v>
      </c>
      <c r="C22" s="26" t="s">
        <v>16</v>
      </c>
      <c r="D22" s="26" t="s">
        <v>23</v>
      </c>
      <c r="E22" s="19">
        <v>30000</v>
      </c>
      <c r="F22" s="15">
        <v>4.3</v>
      </c>
      <c r="G22" s="16">
        <v>45076</v>
      </c>
      <c r="H22" s="17">
        <v>46172</v>
      </c>
      <c r="I22" s="17">
        <v>45736</v>
      </c>
      <c r="J22" s="17">
        <v>45828</v>
      </c>
      <c r="K22" s="34">
        <f t="shared" si="0"/>
        <v>92</v>
      </c>
      <c r="L22" s="35">
        <f t="shared" si="1"/>
        <v>325.150684931507</v>
      </c>
      <c r="M22" s="35">
        <f t="shared" si="2"/>
        <v>227.605479452055</v>
      </c>
    </row>
    <row r="23" s="2" customFormat="1" ht="18" customHeight="1" spans="1:13">
      <c r="A23" s="10">
        <v>20</v>
      </c>
      <c r="B23" s="10" t="s">
        <v>46</v>
      </c>
      <c r="C23" s="26" t="s">
        <v>16</v>
      </c>
      <c r="D23" s="26" t="s">
        <v>47</v>
      </c>
      <c r="E23" s="19">
        <v>30000</v>
      </c>
      <c r="F23" s="15">
        <v>4.3</v>
      </c>
      <c r="G23" s="16">
        <v>45077</v>
      </c>
      <c r="H23" s="17">
        <v>46173</v>
      </c>
      <c r="I23" s="17">
        <v>45736</v>
      </c>
      <c r="J23" s="17">
        <v>45828</v>
      </c>
      <c r="K23" s="34">
        <f t="shared" si="0"/>
        <v>92</v>
      </c>
      <c r="L23" s="35">
        <f t="shared" si="1"/>
        <v>325.150684931507</v>
      </c>
      <c r="M23" s="35">
        <f t="shared" si="2"/>
        <v>227.605479452055</v>
      </c>
    </row>
    <row r="24" s="2" customFormat="1" ht="18" customHeight="1" spans="1:13">
      <c r="A24" s="10">
        <v>21</v>
      </c>
      <c r="B24" s="11" t="s">
        <v>48</v>
      </c>
      <c r="C24" s="27" t="s">
        <v>16</v>
      </c>
      <c r="D24" s="27" t="s">
        <v>49</v>
      </c>
      <c r="E24" s="19">
        <v>30000</v>
      </c>
      <c r="F24" s="15">
        <v>4.3</v>
      </c>
      <c r="G24" s="16">
        <v>45075</v>
      </c>
      <c r="H24" s="17">
        <v>46171</v>
      </c>
      <c r="I24" s="17">
        <v>45736</v>
      </c>
      <c r="J24" s="17">
        <v>45828</v>
      </c>
      <c r="K24" s="34">
        <f t="shared" si="0"/>
        <v>92</v>
      </c>
      <c r="L24" s="35">
        <f t="shared" si="1"/>
        <v>325.150684931507</v>
      </c>
      <c r="M24" s="35">
        <f t="shared" si="2"/>
        <v>227.605479452055</v>
      </c>
    </row>
    <row r="25" s="2" customFormat="1" ht="18" customHeight="1" spans="1:13">
      <c r="A25" s="10">
        <v>22</v>
      </c>
      <c r="B25" s="11" t="s">
        <v>50</v>
      </c>
      <c r="C25" s="26" t="s">
        <v>16</v>
      </c>
      <c r="D25" s="26" t="s">
        <v>25</v>
      </c>
      <c r="E25" s="19">
        <v>50000</v>
      </c>
      <c r="F25" s="15">
        <v>4.3</v>
      </c>
      <c r="G25" s="16">
        <v>45075</v>
      </c>
      <c r="H25" s="17">
        <v>45806</v>
      </c>
      <c r="I25" s="17">
        <v>45736</v>
      </c>
      <c r="J25" s="17">
        <v>45806</v>
      </c>
      <c r="K25" s="34">
        <f t="shared" si="0"/>
        <v>70</v>
      </c>
      <c r="L25" s="35">
        <f t="shared" si="1"/>
        <v>412.328767123288</v>
      </c>
      <c r="M25" s="35">
        <f t="shared" si="2"/>
        <v>288.630136986301</v>
      </c>
    </row>
    <row r="26" s="2" customFormat="1" ht="18" customHeight="1" spans="1:13">
      <c r="A26" s="10">
        <v>23</v>
      </c>
      <c r="B26" s="11" t="s">
        <v>51</v>
      </c>
      <c r="C26" s="18" t="s">
        <v>16</v>
      </c>
      <c r="D26" s="18" t="s">
        <v>21</v>
      </c>
      <c r="E26" s="19">
        <v>50000</v>
      </c>
      <c r="F26" s="15">
        <v>4.3</v>
      </c>
      <c r="G26" s="16">
        <v>45077</v>
      </c>
      <c r="H26" s="17">
        <v>45808</v>
      </c>
      <c r="I26" s="17">
        <v>45736</v>
      </c>
      <c r="J26" s="17">
        <v>45808</v>
      </c>
      <c r="K26" s="34">
        <f t="shared" si="0"/>
        <v>72</v>
      </c>
      <c r="L26" s="35">
        <f t="shared" si="1"/>
        <v>424.109589041096</v>
      </c>
      <c r="M26" s="35">
        <f t="shared" si="2"/>
        <v>296.876712328767</v>
      </c>
    </row>
    <row r="27" s="2" customFormat="1" ht="18" customHeight="1" spans="1:13">
      <c r="A27" s="10">
        <v>24</v>
      </c>
      <c r="B27" s="11" t="s">
        <v>52</v>
      </c>
      <c r="C27" s="26" t="s">
        <v>16</v>
      </c>
      <c r="D27" s="26" t="s">
        <v>17</v>
      </c>
      <c r="E27" s="19">
        <v>50000</v>
      </c>
      <c r="F27" s="15">
        <v>4.3</v>
      </c>
      <c r="G27" s="16">
        <v>45077</v>
      </c>
      <c r="H27" s="17">
        <v>45808</v>
      </c>
      <c r="I27" s="17">
        <v>45736</v>
      </c>
      <c r="J27" s="17">
        <v>45792</v>
      </c>
      <c r="K27" s="34">
        <f t="shared" si="0"/>
        <v>56</v>
      </c>
      <c r="L27" s="35">
        <f t="shared" si="1"/>
        <v>329.86301369863</v>
      </c>
      <c r="M27" s="35">
        <f t="shared" si="2"/>
        <v>230.904109589041</v>
      </c>
    </row>
    <row r="28" s="2" customFormat="1" ht="18" customHeight="1" spans="1:13">
      <c r="A28" s="10">
        <v>25</v>
      </c>
      <c r="B28" s="11" t="s">
        <v>53</v>
      </c>
      <c r="C28" s="12" t="s">
        <v>16</v>
      </c>
      <c r="D28" s="26" t="s">
        <v>54</v>
      </c>
      <c r="E28" s="19">
        <v>30000</v>
      </c>
      <c r="F28" s="15">
        <v>4.3</v>
      </c>
      <c r="G28" s="16">
        <v>45079</v>
      </c>
      <c r="H28" s="17">
        <v>45810</v>
      </c>
      <c r="I28" s="17">
        <v>45736</v>
      </c>
      <c r="J28" s="17">
        <v>45805</v>
      </c>
      <c r="K28" s="34">
        <f t="shared" si="0"/>
        <v>69</v>
      </c>
      <c r="L28" s="35">
        <f t="shared" si="1"/>
        <v>243.86301369863</v>
      </c>
      <c r="M28" s="35">
        <f t="shared" si="2"/>
        <v>170.704109589041</v>
      </c>
    </row>
    <row r="29" s="2" customFormat="1" ht="18" customHeight="1" spans="1:13">
      <c r="A29" s="10">
        <v>26</v>
      </c>
      <c r="B29" s="11" t="s">
        <v>55</v>
      </c>
      <c r="C29" s="18" t="s">
        <v>16</v>
      </c>
      <c r="D29" s="18" t="s">
        <v>17</v>
      </c>
      <c r="E29" s="19">
        <v>50000</v>
      </c>
      <c r="F29" s="15">
        <v>4.3</v>
      </c>
      <c r="G29" s="16">
        <v>45079</v>
      </c>
      <c r="H29" s="17">
        <v>45810</v>
      </c>
      <c r="I29" s="17">
        <v>45736</v>
      </c>
      <c r="J29" s="17">
        <v>45805</v>
      </c>
      <c r="K29" s="34">
        <f t="shared" si="0"/>
        <v>69</v>
      </c>
      <c r="L29" s="35">
        <f t="shared" si="1"/>
        <v>406.438356164384</v>
      </c>
      <c r="M29" s="35">
        <f t="shared" si="2"/>
        <v>284.506849315068</v>
      </c>
    </row>
    <row r="30" s="2" customFormat="1" ht="18" customHeight="1" spans="1:13">
      <c r="A30" s="10">
        <v>27</v>
      </c>
      <c r="B30" s="11" t="s">
        <v>56</v>
      </c>
      <c r="C30" s="18" t="s">
        <v>16</v>
      </c>
      <c r="D30" s="18" t="s">
        <v>25</v>
      </c>
      <c r="E30" s="19">
        <v>50000</v>
      </c>
      <c r="F30" s="15">
        <v>4.3</v>
      </c>
      <c r="G30" s="16">
        <v>45086</v>
      </c>
      <c r="H30" s="17">
        <v>45817</v>
      </c>
      <c r="I30" s="17">
        <v>45736</v>
      </c>
      <c r="J30" s="17">
        <v>45828</v>
      </c>
      <c r="K30" s="34">
        <f t="shared" si="0"/>
        <v>92</v>
      </c>
      <c r="L30" s="35">
        <f t="shared" si="1"/>
        <v>541.917808219178</v>
      </c>
      <c r="M30" s="35">
        <f t="shared" si="2"/>
        <v>379.342465753425</v>
      </c>
    </row>
    <row r="31" s="2" customFormat="1" ht="18" customHeight="1" spans="1:13">
      <c r="A31" s="10">
        <v>28</v>
      </c>
      <c r="B31" s="11" t="s">
        <v>57</v>
      </c>
      <c r="C31" s="18" t="s">
        <v>16</v>
      </c>
      <c r="D31" s="28" t="s">
        <v>58</v>
      </c>
      <c r="E31" s="19">
        <v>30000</v>
      </c>
      <c r="F31" s="15">
        <v>4.2</v>
      </c>
      <c r="G31" s="16">
        <v>45104</v>
      </c>
      <c r="H31" s="17">
        <v>45835</v>
      </c>
      <c r="I31" s="17">
        <v>45736</v>
      </c>
      <c r="J31" s="17">
        <v>45828</v>
      </c>
      <c r="K31" s="34">
        <f t="shared" si="0"/>
        <v>92</v>
      </c>
      <c r="L31" s="35">
        <f t="shared" si="1"/>
        <v>317.58904109589</v>
      </c>
      <c r="M31" s="35">
        <f t="shared" si="2"/>
        <v>222.312328767123</v>
      </c>
    </row>
    <row r="32" s="2" customFormat="1" ht="18" customHeight="1" spans="1:13">
      <c r="A32" s="10">
        <v>29</v>
      </c>
      <c r="B32" s="11" t="s">
        <v>59</v>
      </c>
      <c r="C32" s="18" t="s">
        <v>16</v>
      </c>
      <c r="D32" s="18" t="s">
        <v>60</v>
      </c>
      <c r="E32" s="19">
        <v>30000</v>
      </c>
      <c r="F32" s="15">
        <v>4.2</v>
      </c>
      <c r="G32" s="16">
        <v>45105</v>
      </c>
      <c r="H32" s="17">
        <v>45836</v>
      </c>
      <c r="I32" s="17">
        <v>45736</v>
      </c>
      <c r="J32" s="17">
        <v>45828</v>
      </c>
      <c r="K32" s="34">
        <f t="shared" si="0"/>
        <v>92</v>
      </c>
      <c r="L32" s="35">
        <f t="shared" si="1"/>
        <v>317.58904109589</v>
      </c>
      <c r="M32" s="35">
        <f t="shared" si="2"/>
        <v>222.312328767123</v>
      </c>
    </row>
    <row r="33" s="2" customFormat="1" ht="18" customHeight="1" spans="1:13">
      <c r="A33" s="10">
        <v>30</v>
      </c>
      <c r="B33" s="11" t="s">
        <v>61</v>
      </c>
      <c r="C33" s="18" t="s">
        <v>16</v>
      </c>
      <c r="D33" s="18" t="s">
        <v>62</v>
      </c>
      <c r="E33" s="19">
        <v>30000</v>
      </c>
      <c r="F33" s="15">
        <v>4.2</v>
      </c>
      <c r="G33" s="16">
        <v>45124</v>
      </c>
      <c r="H33" s="17">
        <v>45855</v>
      </c>
      <c r="I33" s="17">
        <v>45736</v>
      </c>
      <c r="J33" s="17">
        <v>45828</v>
      </c>
      <c r="K33" s="34">
        <f t="shared" si="0"/>
        <v>92</v>
      </c>
      <c r="L33" s="35">
        <f t="shared" si="1"/>
        <v>317.58904109589</v>
      </c>
      <c r="M33" s="35">
        <f t="shared" si="2"/>
        <v>222.312328767123</v>
      </c>
    </row>
    <row r="34" s="2" customFormat="1" ht="18" customHeight="1" spans="1:13">
      <c r="A34" s="10">
        <v>31</v>
      </c>
      <c r="B34" s="11" t="s">
        <v>63</v>
      </c>
      <c r="C34" s="18" t="s">
        <v>16</v>
      </c>
      <c r="D34" s="18" t="s">
        <v>49</v>
      </c>
      <c r="E34" s="19">
        <v>50000</v>
      </c>
      <c r="F34" s="15">
        <v>4.2</v>
      </c>
      <c r="G34" s="16">
        <v>45128</v>
      </c>
      <c r="H34" s="17">
        <v>45859</v>
      </c>
      <c r="I34" s="17">
        <v>45736</v>
      </c>
      <c r="J34" s="17">
        <v>45828</v>
      </c>
      <c r="K34" s="34">
        <f t="shared" si="0"/>
        <v>92</v>
      </c>
      <c r="L34" s="35">
        <f t="shared" si="1"/>
        <v>529.315068493151</v>
      </c>
      <c r="M34" s="35">
        <f t="shared" si="2"/>
        <v>370.520547945205</v>
      </c>
    </row>
    <row r="35" s="2" customFormat="1" ht="18" customHeight="1" spans="1:13">
      <c r="A35" s="10">
        <v>32</v>
      </c>
      <c r="B35" s="11" t="s">
        <v>64</v>
      </c>
      <c r="C35" s="18" t="s">
        <v>16</v>
      </c>
      <c r="D35" s="18" t="s">
        <v>19</v>
      </c>
      <c r="E35" s="19">
        <v>50000</v>
      </c>
      <c r="F35" s="15">
        <v>4.2</v>
      </c>
      <c r="G35" s="16">
        <v>45128</v>
      </c>
      <c r="H35" s="17">
        <v>45859</v>
      </c>
      <c r="I35" s="17">
        <v>45736</v>
      </c>
      <c r="J35" s="17">
        <v>45828</v>
      </c>
      <c r="K35" s="34">
        <f t="shared" si="0"/>
        <v>92</v>
      </c>
      <c r="L35" s="35">
        <f t="shared" si="1"/>
        <v>529.315068493151</v>
      </c>
      <c r="M35" s="35">
        <f t="shared" si="2"/>
        <v>370.520547945205</v>
      </c>
    </row>
    <row r="36" s="2" customFormat="1" ht="18" customHeight="1" spans="1:13">
      <c r="A36" s="10">
        <v>33</v>
      </c>
      <c r="B36" s="11" t="s">
        <v>65</v>
      </c>
      <c r="C36" s="18" t="s">
        <v>16</v>
      </c>
      <c r="D36" s="18" t="s">
        <v>32</v>
      </c>
      <c r="E36" s="19">
        <v>50000</v>
      </c>
      <c r="F36" s="15">
        <v>4.2</v>
      </c>
      <c r="G36" s="16">
        <v>45132</v>
      </c>
      <c r="H36" s="17">
        <v>45863</v>
      </c>
      <c r="I36" s="17">
        <v>45736</v>
      </c>
      <c r="J36" s="17">
        <v>45828</v>
      </c>
      <c r="K36" s="34">
        <f t="shared" si="0"/>
        <v>92</v>
      </c>
      <c r="L36" s="35">
        <f t="shared" si="1"/>
        <v>529.315068493151</v>
      </c>
      <c r="M36" s="35">
        <f t="shared" si="2"/>
        <v>370.520547945205</v>
      </c>
    </row>
    <row r="37" s="2" customFormat="1" ht="18" customHeight="1" spans="1:13">
      <c r="A37" s="10">
        <v>34</v>
      </c>
      <c r="B37" s="11" t="s">
        <v>66</v>
      </c>
      <c r="C37" s="12" t="s">
        <v>37</v>
      </c>
      <c r="D37" s="18" t="s">
        <v>67</v>
      </c>
      <c r="E37" s="19">
        <v>50000</v>
      </c>
      <c r="F37" s="15">
        <v>4.2</v>
      </c>
      <c r="G37" s="16">
        <v>45232</v>
      </c>
      <c r="H37" s="17">
        <v>45963</v>
      </c>
      <c r="I37" s="17">
        <v>45736</v>
      </c>
      <c r="J37" s="17">
        <v>45828</v>
      </c>
      <c r="K37" s="34">
        <f t="shared" si="0"/>
        <v>92</v>
      </c>
      <c r="L37" s="35">
        <f t="shared" si="1"/>
        <v>529.315068493151</v>
      </c>
      <c r="M37" s="35">
        <f t="shared" si="2"/>
        <v>370.520547945205</v>
      </c>
    </row>
    <row r="38" s="2" customFormat="1" ht="18" customHeight="1" spans="1:13">
      <c r="A38" s="10">
        <v>35</v>
      </c>
      <c r="B38" s="11" t="s">
        <v>68</v>
      </c>
      <c r="C38" s="12" t="s">
        <v>37</v>
      </c>
      <c r="D38" s="18" t="s">
        <v>67</v>
      </c>
      <c r="E38" s="19">
        <v>30000</v>
      </c>
      <c r="F38" s="15">
        <v>4.2</v>
      </c>
      <c r="G38" s="16">
        <v>45233</v>
      </c>
      <c r="H38" s="17">
        <v>45964</v>
      </c>
      <c r="I38" s="17">
        <v>45736</v>
      </c>
      <c r="J38" s="17">
        <v>45828</v>
      </c>
      <c r="K38" s="34">
        <f t="shared" si="0"/>
        <v>92</v>
      </c>
      <c r="L38" s="35">
        <f t="shared" si="1"/>
        <v>317.58904109589</v>
      </c>
      <c r="M38" s="35">
        <f t="shared" si="2"/>
        <v>222.312328767123</v>
      </c>
    </row>
    <row r="39" s="2" customFormat="1" ht="18" customHeight="1" spans="1:13">
      <c r="A39" s="10">
        <v>36</v>
      </c>
      <c r="B39" s="11" t="s">
        <v>69</v>
      </c>
      <c r="C39" s="12" t="s">
        <v>37</v>
      </c>
      <c r="D39" s="18" t="s">
        <v>70</v>
      </c>
      <c r="E39" s="19">
        <v>30000</v>
      </c>
      <c r="F39" s="15">
        <v>4.2</v>
      </c>
      <c r="G39" s="16">
        <v>45236</v>
      </c>
      <c r="H39" s="17">
        <v>45967</v>
      </c>
      <c r="I39" s="17">
        <v>45736</v>
      </c>
      <c r="J39" s="17">
        <v>45828</v>
      </c>
      <c r="K39" s="34">
        <f t="shared" si="0"/>
        <v>92</v>
      </c>
      <c r="L39" s="35">
        <f t="shared" si="1"/>
        <v>317.58904109589</v>
      </c>
      <c r="M39" s="35">
        <f t="shared" si="2"/>
        <v>222.312328767123</v>
      </c>
    </row>
    <row r="40" s="2" customFormat="1" ht="18" customHeight="1" spans="1:13">
      <c r="A40" s="10">
        <v>37</v>
      </c>
      <c r="B40" s="11" t="s">
        <v>71</v>
      </c>
      <c r="C40" s="12" t="s">
        <v>37</v>
      </c>
      <c r="D40" s="18" t="s">
        <v>72</v>
      </c>
      <c r="E40" s="19">
        <v>50000</v>
      </c>
      <c r="F40" s="15">
        <v>4.2</v>
      </c>
      <c r="G40" s="16">
        <v>45236</v>
      </c>
      <c r="H40" s="17">
        <v>45967</v>
      </c>
      <c r="I40" s="17">
        <v>45736</v>
      </c>
      <c r="J40" s="17">
        <v>45828</v>
      </c>
      <c r="K40" s="34">
        <f t="shared" si="0"/>
        <v>92</v>
      </c>
      <c r="L40" s="35">
        <f t="shared" si="1"/>
        <v>529.315068493151</v>
      </c>
      <c r="M40" s="35">
        <f t="shared" si="2"/>
        <v>370.520547945205</v>
      </c>
    </row>
    <row r="41" s="2" customFormat="1" ht="18" customHeight="1" spans="1:13">
      <c r="A41" s="10">
        <v>38</v>
      </c>
      <c r="B41" s="11" t="s">
        <v>73</v>
      </c>
      <c r="C41" s="12" t="s">
        <v>37</v>
      </c>
      <c r="D41" s="18" t="s">
        <v>72</v>
      </c>
      <c r="E41" s="19">
        <v>50000</v>
      </c>
      <c r="F41" s="15">
        <v>4.2</v>
      </c>
      <c r="G41" s="16">
        <v>45237</v>
      </c>
      <c r="H41" s="17">
        <v>45968</v>
      </c>
      <c r="I41" s="17">
        <v>45736</v>
      </c>
      <c r="J41" s="17">
        <v>45828</v>
      </c>
      <c r="K41" s="34">
        <f t="shared" si="0"/>
        <v>92</v>
      </c>
      <c r="L41" s="35">
        <f t="shared" si="1"/>
        <v>529.315068493151</v>
      </c>
      <c r="M41" s="35">
        <f t="shared" si="2"/>
        <v>370.520547945205</v>
      </c>
    </row>
    <row r="42" s="2" customFormat="1" ht="18" customHeight="1" spans="1:13">
      <c r="A42" s="10">
        <v>39</v>
      </c>
      <c r="B42" s="11" t="s">
        <v>74</v>
      </c>
      <c r="C42" s="12" t="s">
        <v>37</v>
      </c>
      <c r="D42" s="18" t="s">
        <v>75</v>
      </c>
      <c r="E42" s="19">
        <v>50000</v>
      </c>
      <c r="F42" s="15">
        <v>4.2</v>
      </c>
      <c r="G42" s="16">
        <v>45237</v>
      </c>
      <c r="H42" s="17">
        <v>45968</v>
      </c>
      <c r="I42" s="17">
        <v>45736</v>
      </c>
      <c r="J42" s="17">
        <v>45828</v>
      </c>
      <c r="K42" s="34">
        <f t="shared" si="0"/>
        <v>92</v>
      </c>
      <c r="L42" s="35">
        <f t="shared" si="1"/>
        <v>529.315068493151</v>
      </c>
      <c r="M42" s="35">
        <f t="shared" si="2"/>
        <v>370.520547945205</v>
      </c>
    </row>
    <row r="43" s="2" customFormat="1" ht="18" customHeight="1" spans="1:13">
      <c r="A43" s="10">
        <v>40</v>
      </c>
      <c r="B43" s="11" t="s">
        <v>76</v>
      </c>
      <c r="C43" s="12" t="s">
        <v>37</v>
      </c>
      <c r="D43" s="18" t="s">
        <v>67</v>
      </c>
      <c r="E43" s="19">
        <v>50000</v>
      </c>
      <c r="F43" s="15">
        <v>4.2</v>
      </c>
      <c r="G43" s="16">
        <v>45237</v>
      </c>
      <c r="H43" s="17">
        <v>45968</v>
      </c>
      <c r="I43" s="17">
        <v>45736</v>
      </c>
      <c r="J43" s="17">
        <v>45828</v>
      </c>
      <c r="K43" s="34">
        <f t="shared" si="0"/>
        <v>92</v>
      </c>
      <c r="L43" s="35">
        <f t="shared" si="1"/>
        <v>529.315068493151</v>
      </c>
      <c r="M43" s="35">
        <f t="shared" si="2"/>
        <v>370.520547945205</v>
      </c>
    </row>
    <row r="44" s="2" customFormat="1" ht="18" customHeight="1" spans="1:13">
      <c r="A44" s="10">
        <v>41</v>
      </c>
      <c r="B44" s="11" t="s">
        <v>77</v>
      </c>
      <c r="C44" s="12" t="s">
        <v>37</v>
      </c>
      <c r="D44" s="18" t="s">
        <v>70</v>
      </c>
      <c r="E44" s="19">
        <v>50000</v>
      </c>
      <c r="F44" s="15">
        <v>4.2</v>
      </c>
      <c r="G44" s="16">
        <v>45236</v>
      </c>
      <c r="H44" s="17">
        <v>45967</v>
      </c>
      <c r="I44" s="17">
        <v>45736</v>
      </c>
      <c r="J44" s="17">
        <v>45828</v>
      </c>
      <c r="K44" s="34">
        <f t="shared" si="0"/>
        <v>92</v>
      </c>
      <c r="L44" s="35">
        <f t="shared" si="1"/>
        <v>529.315068493151</v>
      </c>
      <c r="M44" s="35">
        <f t="shared" si="2"/>
        <v>370.520547945205</v>
      </c>
    </row>
    <row r="45" s="2" customFormat="1" ht="18" customHeight="1" spans="1:13">
      <c r="A45" s="10">
        <v>42</v>
      </c>
      <c r="B45" s="11" t="s">
        <v>78</v>
      </c>
      <c r="C45" s="12" t="s">
        <v>37</v>
      </c>
      <c r="D45" s="18" t="s">
        <v>79</v>
      </c>
      <c r="E45" s="19">
        <v>30000</v>
      </c>
      <c r="F45" s="15">
        <v>4.2</v>
      </c>
      <c r="G45" s="16">
        <v>45233</v>
      </c>
      <c r="H45" s="17">
        <v>45964</v>
      </c>
      <c r="I45" s="17">
        <v>45736</v>
      </c>
      <c r="J45" s="17">
        <v>45828</v>
      </c>
      <c r="K45" s="34">
        <f t="shared" si="0"/>
        <v>92</v>
      </c>
      <c r="L45" s="35">
        <f t="shared" si="1"/>
        <v>317.58904109589</v>
      </c>
      <c r="M45" s="35">
        <f t="shared" si="2"/>
        <v>222.312328767123</v>
      </c>
    </row>
    <row r="46" s="2" customFormat="1" ht="18" customHeight="1" spans="1:13">
      <c r="A46" s="10">
        <v>43</v>
      </c>
      <c r="B46" s="11" t="s">
        <v>80</v>
      </c>
      <c r="C46" s="12" t="s">
        <v>37</v>
      </c>
      <c r="D46" s="18" t="s">
        <v>38</v>
      </c>
      <c r="E46" s="19">
        <v>50000</v>
      </c>
      <c r="F46" s="15">
        <v>4.2</v>
      </c>
      <c r="G46" s="16">
        <v>45239</v>
      </c>
      <c r="H46" s="17">
        <v>45970</v>
      </c>
      <c r="I46" s="17">
        <v>45736</v>
      </c>
      <c r="J46" s="17">
        <v>45828</v>
      </c>
      <c r="K46" s="34">
        <f t="shared" si="0"/>
        <v>92</v>
      </c>
      <c r="L46" s="35">
        <f t="shared" si="1"/>
        <v>529.315068493151</v>
      </c>
      <c r="M46" s="35">
        <f t="shared" si="2"/>
        <v>370.520547945205</v>
      </c>
    </row>
    <row r="47" s="2" customFormat="1" ht="18" customHeight="1" spans="1:13">
      <c r="A47" s="10">
        <v>44</v>
      </c>
      <c r="B47" s="11" t="s">
        <v>81</v>
      </c>
      <c r="C47" s="12" t="s">
        <v>37</v>
      </c>
      <c r="D47" s="18" t="s">
        <v>82</v>
      </c>
      <c r="E47" s="19">
        <v>50000</v>
      </c>
      <c r="F47" s="15">
        <v>4.2</v>
      </c>
      <c r="G47" s="16">
        <v>45244</v>
      </c>
      <c r="H47" s="17">
        <v>45975</v>
      </c>
      <c r="I47" s="17">
        <v>45736</v>
      </c>
      <c r="J47" s="17">
        <v>45828</v>
      </c>
      <c r="K47" s="34">
        <f t="shared" si="0"/>
        <v>92</v>
      </c>
      <c r="L47" s="35">
        <f t="shared" si="1"/>
        <v>529.315068493151</v>
      </c>
      <c r="M47" s="35">
        <f t="shared" si="2"/>
        <v>370.520547945205</v>
      </c>
    </row>
    <row r="48" s="2" customFormat="1" ht="18" customHeight="1" spans="1:13">
      <c r="A48" s="10">
        <v>45</v>
      </c>
      <c r="B48" s="11" t="s">
        <v>83</v>
      </c>
      <c r="C48" s="12" t="s">
        <v>37</v>
      </c>
      <c r="D48" s="18" t="s">
        <v>84</v>
      </c>
      <c r="E48" s="19">
        <v>50000</v>
      </c>
      <c r="F48" s="15">
        <v>4.2</v>
      </c>
      <c r="G48" s="16">
        <v>45245</v>
      </c>
      <c r="H48" s="17">
        <v>45976</v>
      </c>
      <c r="I48" s="17">
        <v>45736</v>
      </c>
      <c r="J48" s="17">
        <v>45828</v>
      </c>
      <c r="K48" s="34">
        <f t="shared" si="0"/>
        <v>92</v>
      </c>
      <c r="L48" s="35">
        <f t="shared" si="1"/>
        <v>529.315068493151</v>
      </c>
      <c r="M48" s="35">
        <f t="shared" si="2"/>
        <v>370.520547945205</v>
      </c>
    </row>
    <row r="49" s="2" customFormat="1" ht="18" customHeight="1" spans="1:13">
      <c r="A49" s="10">
        <v>46</v>
      </c>
      <c r="B49" s="11" t="s">
        <v>85</v>
      </c>
      <c r="C49" s="12" t="s">
        <v>37</v>
      </c>
      <c r="D49" s="18" t="s">
        <v>38</v>
      </c>
      <c r="E49" s="19">
        <v>50000</v>
      </c>
      <c r="F49" s="15">
        <v>4.2</v>
      </c>
      <c r="G49" s="16">
        <v>45246</v>
      </c>
      <c r="H49" s="17">
        <v>45977</v>
      </c>
      <c r="I49" s="17">
        <v>45736</v>
      </c>
      <c r="J49" s="17">
        <v>45828</v>
      </c>
      <c r="K49" s="34">
        <f t="shared" si="0"/>
        <v>92</v>
      </c>
      <c r="L49" s="35">
        <f t="shared" si="1"/>
        <v>529.315068493151</v>
      </c>
      <c r="M49" s="35">
        <f t="shared" si="2"/>
        <v>370.520547945205</v>
      </c>
    </row>
    <row r="50" s="2" customFormat="1" ht="18" customHeight="1" spans="1:13">
      <c r="A50" s="10">
        <v>47</v>
      </c>
      <c r="B50" s="11" t="s">
        <v>86</v>
      </c>
      <c r="C50" s="12" t="s">
        <v>37</v>
      </c>
      <c r="D50" s="18" t="s">
        <v>87</v>
      </c>
      <c r="E50" s="19">
        <v>30000</v>
      </c>
      <c r="F50" s="15">
        <v>4.2</v>
      </c>
      <c r="G50" s="16">
        <v>45247</v>
      </c>
      <c r="H50" s="17">
        <v>45978</v>
      </c>
      <c r="I50" s="17">
        <v>45736</v>
      </c>
      <c r="J50" s="17">
        <v>45828</v>
      </c>
      <c r="K50" s="34">
        <f t="shared" si="0"/>
        <v>92</v>
      </c>
      <c r="L50" s="35">
        <f t="shared" si="1"/>
        <v>317.58904109589</v>
      </c>
      <c r="M50" s="35">
        <f t="shared" si="2"/>
        <v>222.312328767123</v>
      </c>
    </row>
    <row r="51" s="2" customFormat="1" ht="18" customHeight="1" spans="1:13">
      <c r="A51" s="10">
        <v>48</v>
      </c>
      <c r="B51" s="11" t="s">
        <v>88</v>
      </c>
      <c r="C51" s="12" t="s">
        <v>37</v>
      </c>
      <c r="D51" s="18" t="s">
        <v>38</v>
      </c>
      <c r="E51" s="19">
        <v>50000</v>
      </c>
      <c r="F51" s="15">
        <v>4.2</v>
      </c>
      <c r="G51" s="16">
        <v>45247</v>
      </c>
      <c r="H51" s="17">
        <v>45978</v>
      </c>
      <c r="I51" s="17">
        <v>45736</v>
      </c>
      <c r="J51" s="17">
        <v>45828</v>
      </c>
      <c r="K51" s="34">
        <f t="shared" si="0"/>
        <v>92</v>
      </c>
      <c r="L51" s="35">
        <f t="shared" si="1"/>
        <v>529.315068493151</v>
      </c>
      <c r="M51" s="35">
        <f t="shared" si="2"/>
        <v>370.520547945205</v>
      </c>
    </row>
    <row r="52" s="2" customFormat="1" ht="18" customHeight="1" spans="1:13">
      <c r="A52" s="10">
        <v>49</v>
      </c>
      <c r="B52" s="11" t="s">
        <v>89</v>
      </c>
      <c r="C52" s="12" t="s">
        <v>37</v>
      </c>
      <c r="D52" s="18" t="s">
        <v>38</v>
      </c>
      <c r="E52" s="19">
        <v>50000</v>
      </c>
      <c r="F52" s="15">
        <v>4.2</v>
      </c>
      <c r="G52" s="16">
        <v>45250</v>
      </c>
      <c r="H52" s="17">
        <v>45981</v>
      </c>
      <c r="I52" s="17">
        <v>45736</v>
      </c>
      <c r="J52" s="17">
        <v>45828</v>
      </c>
      <c r="K52" s="34">
        <f t="shared" si="0"/>
        <v>92</v>
      </c>
      <c r="L52" s="35">
        <f t="shared" si="1"/>
        <v>529.315068493151</v>
      </c>
      <c r="M52" s="35">
        <f t="shared" si="2"/>
        <v>370.520547945205</v>
      </c>
    </row>
    <row r="53" s="2" customFormat="1" ht="18" customHeight="1" spans="1:13">
      <c r="A53" s="10">
        <v>50</v>
      </c>
      <c r="B53" s="11" t="s">
        <v>90</v>
      </c>
      <c r="C53" s="12" t="s">
        <v>37</v>
      </c>
      <c r="D53" s="18" t="s">
        <v>84</v>
      </c>
      <c r="E53" s="19">
        <v>30000</v>
      </c>
      <c r="F53" s="15">
        <v>4.2</v>
      </c>
      <c r="G53" s="16">
        <v>45250</v>
      </c>
      <c r="H53" s="17">
        <v>45981</v>
      </c>
      <c r="I53" s="17">
        <v>45736</v>
      </c>
      <c r="J53" s="17">
        <v>45828</v>
      </c>
      <c r="K53" s="34">
        <f t="shared" si="0"/>
        <v>92</v>
      </c>
      <c r="L53" s="35">
        <f t="shared" si="1"/>
        <v>317.58904109589</v>
      </c>
      <c r="M53" s="35">
        <f t="shared" si="2"/>
        <v>222.312328767123</v>
      </c>
    </row>
    <row r="54" s="2" customFormat="1" ht="18" customHeight="1" spans="1:13">
      <c r="A54" s="10">
        <v>51</v>
      </c>
      <c r="B54" s="11" t="s">
        <v>91</v>
      </c>
      <c r="C54" s="12" t="s">
        <v>37</v>
      </c>
      <c r="D54" s="18" t="s">
        <v>84</v>
      </c>
      <c r="E54" s="19">
        <v>30000</v>
      </c>
      <c r="F54" s="15">
        <v>4.2</v>
      </c>
      <c r="G54" s="16">
        <v>45250</v>
      </c>
      <c r="H54" s="17">
        <v>45981</v>
      </c>
      <c r="I54" s="17">
        <v>45736</v>
      </c>
      <c r="J54" s="17">
        <v>45828</v>
      </c>
      <c r="K54" s="34">
        <f t="shared" si="0"/>
        <v>92</v>
      </c>
      <c r="L54" s="35">
        <f t="shared" si="1"/>
        <v>317.58904109589</v>
      </c>
      <c r="M54" s="35">
        <f t="shared" si="2"/>
        <v>222.312328767123</v>
      </c>
    </row>
    <row r="55" s="2" customFormat="1" ht="18" customHeight="1" spans="1:13">
      <c r="A55" s="10">
        <v>52</v>
      </c>
      <c r="B55" s="11" t="s">
        <v>92</v>
      </c>
      <c r="C55" s="12" t="s">
        <v>37</v>
      </c>
      <c r="D55" s="18" t="s">
        <v>38</v>
      </c>
      <c r="E55" s="14">
        <v>50000</v>
      </c>
      <c r="F55" s="15">
        <v>4.2</v>
      </c>
      <c r="G55" s="16">
        <v>45253</v>
      </c>
      <c r="H55" s="17">
        <v>45984</v>
      </c>
      <c r="I55" s="17">
        <v>45736</v>
      </c>
      <c r="J55" s="17">
        <v>45828</v>
      </c>
      <c r="K55" s="34">
        <f t="shared" si="0"/>
        <v>92</v>
      </c>
      <c r="L55" s="35">
        <f t="shared" si="1"/>
        <v>529.315068493151</v>
      </c>
      <c r="M55" s="35">
        <f t="shared" si="2"/>
        <v>370.520547945205</v>
      </c>
    </row>
    <row r="56" s="2" customFormat="1" ht="18" customHeight="1" spans="1:13">
      <c r="A56" s="10">
        <v>53</v>
      </c>
      <c r="B56" s="11" t="s">
        <v>93</v>
      </c>
      <c r="C56" s="12" t="s">
        <v>37</v>
      </c>
      <c r="D56" s="18" t="s">
        <v>87</v>
      </c>
      <c r="E56" s="26">
        <v>20000</v>
      </c>
      <c r="F56" s="15">
        <v>4.2</v>
      </c>
      <c r="G56" s="16">
        <v>45258</v>
      </c>
      <c r="H56" s="17">
        <v>45989</v>
      </c>
      <c r="I56" s="17">
        <v>45736</v>
      </c>
      <c r="J56" s="17">
        <v>45828</v>
      </c>
      <c r="K56" s="34">
        <f t="shared" si="0"/>
        <v>92</v>
      </c>
      <c r="L56" s="35">
        <f t="shared" si="1"/>
        <v>211.72602739726</v>
      </c>
      <c r="M56" s="35">
        <f t="shared" si="2"/>
        <v>148.208219178082</v>
      </c>
    </row>
    <row r="57" s="2" customFormat="1" ht="18" customHeight="1" spans="1:13">
      <c r="A57" s="10">
        <v>54</v>
      </c>
      <c r="B57" s="11" t="s">
        <v>94</v>
      </c>
      <c r="C57" s="12" t="s">
        <v>37</v>
      </c>
      <c r="D57" s="18" t="s">
        <v>87</v>
      </c>
      <c r="E57" s="18">
        <v>40000</v>
      </c>
      <c r="F57" s="15">
        <v>4.2</v>
      </c>
      <c r="G57" s="16">
        <v>45258</v>
      </c>
      <c r="H57" s="17">
        <v>45989</v>
      </c>
      <c r="I57" s="17">
        <v>45736</v>
      </c>
      <c r="J57" s="17">
        <v>45828</v>
      </c>
      <c r="K57" s="34">
        <f t="shared" si="0"/>
        <v>92</v>
      </c>
      <c r="L57" s="35">
        <f t="shared" si="1"/>
        <v>423.452054794521</v>
      </c>
      <c r="M57" s="35">
        <f t="shared" si="2"/>
        <v>296.416438356164</v>
      </c>
    </row>
    <row r="58" s="2" customFormat="1" ht="18" customHeight="1" spans="1:13">
      <c r="A58" s="10">
        <v>55</v>
      </c>
      <c r="B58" s="11" t="s">
        <v>95</v>
      </c>
      <c r="C58" s="12" t="s">
        <v>37</v>
      </c>
      <c r="D58" s="18" t="s">
        <v>87</v>
      </c>
      <c r="E58" s="18">
        <v>30000</v>
      </c>
      <c r="F58" s="15">
        <v>4.2</v>
      </c>
      <c r="G58" s="16">
        <v>45258</v>
      </c>
      <c r="H58" s="17">
        <v>45989</v>
      </c>
      <c r="I58" s="17">
        <v>45736</v>
      </c>
      <c r="J58" s="17">
        <v>45828</v>
      </c>
      <c r="K58" s="34">
        <f t="shared" si="0"/>
        <v>92</v>
      </c>
      <c r="L58" s="35">
        <f t="shared" si="1"/>
        <v>317.58904109589</v>
      </c>
      <c r="M58" s="35">
        <f t="shared" si="2"/>
        <v>222.312328767123</v>
      </c>
    </row>
    <row r="59" s="2" customFormat="1" ht="18" customHeight="1" spans="1:13">
      <c r="A59" s="10">
        <v>56</v>
      </c>
      <c r="B59" s="11" t="s">
        <v>96</v>
      </c>
      <c r="C59" s="12" t="s">
        <v>37</v>
      </c>
      <c r="D59" s="18" t="s">
        <v>70</v>
      </c>
      <c r="E59" s="18">
        <v>30000</v>
      </c>
      <c r="F59" s="15">
        <v>4.2</v>
      </c>
      <c r="G59" s="16">
        <v>45253</v>
      </c>
      <c r="H59" s="17">
        <v>45984</v>
      </c>
      <c r="I59" s="17">
        <v>45736</v>
      </c>
      <c r="J59" s="17">
        <v>45828</v>
      </c>
      <c r="K59" s="34">
        <f t="shared" si="0"/>
        <v>92</v>
      </c>
      <c r="L59" s="35">
        <f t="shared" si="1"/>
        <v>317.58904109589</v>
      </c>
      <c r="M59" s="35">
        <f t="shared" si="2"/>
        <v>222.312328767123</v>
      </c>
    </row>
    <row r="60" s="2" customFormat="1" ht="18" customHeight="1" spans="1:13">
      <c r="A60" s="10">
        <v>57</v>
      </c>
      <c r="B60" s="11" t="s">
        <v>97</v>
      </c>
      <c r="C60" s="12" t="s">
        <v>37</v>
      </c>
      <c r="D60" s="18" t="s">
        <v>98</v>
      </c>
      <c r="E60" s="18">
        <v>30000</v>
      </c>
      <c r="F60" s="15">
        <v>4.2</v>
      </c>
      <c r="G60" s="16">
        <v>45253</v>
      </c>
      <c r="H60" s="17">
        <v>45984</v>
      </c>
      <c r="I60" s="17">
        <v>45736</v>
      </c>
      <c r="J60" s="17">
        <v>45828</v>
      </c>
      <c r="K60" s="34">
        <f t="shared" si="0"/>
        <v>92</v>
      </c>
      <c r="L60" s="35">
        <f t="shared" si="1"/>
        <v>317.58904109589</v>
      </c>
      <c r="M60" s="35">
        <f t="shared" si="2"/>
        <v>222.312328767123</v>
      </c>
    </row>
    <row r="61" s="2" customFormat="1" ht="18" customHeight="1" spans="1:13">
      <c r="A61" s="10">
        <v>58</v>
      </c>
      <c r="B61" s="11" t="s">
        <v>99</v>
      </c>
      <c r="C61" s="12" t="s">
        <v>37</v>
      </c>
      <c r="D61" s="18" t="s">
        <v>72</v>
      </c>
      <c r="E61" s="18">
        <v>50000</v>
      </c>
      <c r="F61" s="15">
        <v>4.2</v>
      </c>
      <c r="G61" s="16">
        <v>45240</v>
      </c>
      <c r="H61" s="17">
        <v>45971</v>
      </c>
      <c r="I61" s="17">
        <v>45736</v>
      </c>
      <c r="J61" s="17">
        <v>45828</v>
      </c>
      <c r="K61" s="34">
        <f t="shared" si="0"/>
        <v>92</v>
      </c>
      <c r="L61" s="35">
        <f t="shared" si="1"/>
        <v>529.315068493151</v>
      </c>
      <c r="M61" s="35">
        <f t="shared" si="2"/>
        <v>370.520547945205</v>
      </c>
    </row>
    <row r="62" s="2" customFormat="1" ht="18" customHeight="1" spans="1:13">
      <c r="A62" s="10">
        <v>59</v>
      </c>
      <c r="B62" s="11" t="s">
        <v>100</v>
      </c>
      <c r="C62" s="12" t="s">
        <v>37</v>
      </c>
      <c r="D62" s="18" t="s">
        <v>70</v>
      </c>
      <c r="E62" s="18">
        <v>50000</v>
      </c>
      <c r="F62" s="15">
        <v>4.2</v>
      </c>
      <c r="G62" s="16">
        <v>45239</v>
      </c>
      <c r="H62" s="17">
        <v>45970</v>
      </c>
      <c r="I62" s="17">
        <v>45736</v>
      </c>
      <c r="J62" s="17">
        <v>45828</v>
      </c>
      <c r="K62" s="34">
        <f t="shared" si="0"/>
        <v>92</v>
      </c>
      <c r="L62" s="35">
        <f t="shared" si="1"/>
        <v>529.315068493151</v>
      </c>
      <c r="M62" s="35">
        <f t="shared" si="2"/>
        <v>370.520547945205</v>
      </c>
    </row>
    <row r="63" s="2" customFormat="1" ht="18" customHeight="1" spans="1:13">
      <c r="A63" s="10">
        <v>60</v>
      </c>
      <c r="B63" s="11" t="s">
        <v>101</v>
      </c>
      <c r="C63" s="12" t="s">
        <v>37</v>
      </c>
      <c r="D63" s="18" t="s">
        <v>87</v>
      </c>
      <c r="E63" s="18">
        <v>20000</v>
      </c>
      <c r="F63" s="15">
        <v>4.2</v>
      </c>
      <c r="G63" s="16">
        <v>45260</v>
      </c>
      <c r="H63" s="17">
        <v>45991</v>
      </c>
      <c r="I63" s="17">
        <v>45736</v>
      </c>
      <c r="J63" s="17">
        <v>45828</v>
      </c>
      <c r="K63" s="34">
        <f t="shared" si="0"/>
        <v>92</v>
      </c>
      <c r="L63" s="35">
        <f t="shared" si="1"/>
        <v>211.72602739726</v>
      </c>
      <c r="M63" s="35">
        <f t="shared" si="2"/>
        <v>148.208219178082</v>
      </c>
    </row>
    <row r="64" s="2" customFormat="1" ht="18" customHeight="1" spans="1:13">
      <c r="A64" s="10">
        <v>61</v>
      </c>
      <c r="B64" s="11" t="s">
        <v>102</v>
      </c>
      <c r="C64" s="29" t="s">
        <v>16</v>
      </c>
      <c r="D64" s="29" t="s">
        <v>32</v>
      </c>
      <c r="E64" s="19">
        <v>50000</v>
      </c>
      <c r="F64" s="15">
        <v>4.2</v>
      </c>
      <c r="G64" s="16">
        <v>45140</v>
      </c>
      <c r="H64" s="17">
        <v>45871</v>
      </c>
      <c r="I64" s="17">
        <v>45736</v>
      </c>
      <c r="J64" s="17">
        <v>45828</v>
      </c>
      <c r="K64" s="34">
        <f t="shared" si="0"/>
        <v>92</v>
      </c>
      <c r="L64" s="35">
        <f t="shared" si="1"/>
        <v>529.315068493151</v>
      </c>
      <c r="M64" s="35">
        <f t="shared" si="2"/>
        <v>370.520547945205</v>
      </c>
    </row>
    <row r="65" s="2" customFormat="1" ht="18" customHeight="1" spans="1:13">
      <c r="A65" s="10">
        <v>62</v>
      </c>
      <c r="B65" s="11" t="s">
        <v>103</v>
      </c>
      <c r="C65" s="29" t="s">
        <v>37</v>
      </c>
      <c r="D65" s="29" t="s">
        <v>67</v>
      </c>
      <c r="E65" s="14">
        <v>20000</v>
      </c>
      <c r="F65" s="15">
        <v>4.2</v>
      </c>
      <c r="G65" s="16">
        <v>45306</v>
      </c>
      <c r="H65" s="16">
        <v>46037</v>
      </c>
      <c r="I65" s="17">
        <v>45736</v>
      </c>
      <c r="J65" s="17">
        <v>45828</v>
      </c>
      <c r="K65" s="34">
        <f t="shared" si="0"/>
        <v>92</v>
      </c>
      <c r="L65" s="35">
        <f t="shared" si="1"/>
        <v>211.72602739726</v>
      </c>
      <c r="M65" s="35">
        <f t="shared" si="2"/>
        <v>148.208219178082</v>
      </c>
    </row>
    <row r="66" s="2" customFormat="1" ht="18" customHeight="1" spans="1:13">
      <c r="A66" s="10">
        <v>63</v>
      </c>
      <c r="B66" s="11" t="s">
        <v>104</v>
      </c>
      <c r="C66" s="29" t="s">
        <v>37</v>
      </c>
      <c r="D66" s="29" t="s">
        <v>98</v>
      </c>
      <c r="E66" s="19">
        <v>30000</v>
      </c>
      <c r="F66" s="15">
        <v>4.2</v>
      </c>
      <c r="G66" s="16">
        <v>45289</v>
      </c>
      <c r="H66" s="16">
        <v>46020</v>
      </c>
      <c r="I66" s="17">
        <v>45736</v>
      </c>
      <c r="J66" s="17">
        <v>45828</v>
      </c>
      <c r="K66" s="34">
        <f t="shared" si="0"/>
        <v>92</v>
      </c>
      <c r="L66" s="35">
        <f t="shared" si="1"/>
        <v>317.58904109589</v>
      </c>
      <c r="M66" s="35">
        <f t="shared" si="2"/>
        <v>222.312328767123</v>
      </c>
    </row>
    <row r="67" s="2" customFormat="1" ht="18" customHeight="1" spans="1:13">
      <c r="A67" s="10">
        <v>64</v>
      </c>
      <c r="B67" s="11" t="s">
        <v>105</v>
      </c>
      <c r="C67" s="29" t="s">
        <v>37</v>
      </c>
      <c r="D67" s="29" t="s">
        <v>98</v>
      </c>
      <c r="E67" s="14">
        <v>20000</v>
      </c>
      <c r="F67" s="15">
        <v>4.2</v>
      </c>
      <c r="G67" s="16">
        <v>45296</v>
      </c>
      <c r="H67" s="16">
        <v>46027</v>
      </c>
      <c r="I67" s="17">
        <v>45736</v>
      </c>
      <c r="J67" s="17">
        <v>45828</v>
      </c>
      <c r="K67" s="34">
        <f t="shared" si="0"/>
        <v>92</v>
      </c>
      <c r="L67" s="35">
        <f t="shared" si="1"/>
        <v>211.72602739726</v>
      </c>
      <c r="M67" s="35">
        <f t="shared" si="2"/>
        <v>148.208219178082</v>
      </c>
    </row>
    <row r="68" s="2" customFormat="1" ht="18" customHeight="1" spans="1:13">
      <c r="A68" s="10">
        <v>65</v>
      </c>
      <c r="B68" s="11" t="s">
        <v>106</v>
      </c>
      <c r="C68" s="29" t="s">
        <v>37</v>
      </c>
      <c r="D68" s="29" t="s">
        <v>67</v>
      </c>
      <c r="E68" s="14">
        <v>20000</v>
      </c>
      <c r="F68" s="15">
        <v>4.2</v>
      </c>
      <c r="G68" s="16">
        <v>45299</v>
      </c>
      <c r="H68" s="16">
        <v>46030</v>
      </c>
      <c r="I68" s="17">
        <v>45736</v>
      </c>
      <c r="J68" s="17">
        <v>45828</v>
      </c>
      <c r="K68" s="34">
        <f t="shared" ref="K68:K76" si="3">J68-I68</f>
        <v>92</v>
      </c>
      <c r="L68" s="35">
        <f t="shared" ref="L68:L76" si="4">E68*F68*K68/100/365</f>
        <v>211.72602739726</v>
      </c>
      <c r="M68" s="35">
        <f t="shared" ref="M68:M76" si="5">L68*0.7</f>
        <v>148.208219178082</v>
      </c>
    </row>
    <row r="69" s="2" customFormat="1" ht="18" customHeight="1" spans="1:13">
      <c r="A69" s="10">
        <v>66</v>
      </c>
      <c r="B69" s="11" t="s">
        <v>107</v>
      </c>
      <c r="C69" s="29" t="s">
        <v>37</v>
      </c>
      <c r="D69" s="29" t="s">
        <v>67</v>
      </c>
      <c r="E69" s="14">
        <v>15000</v>
      </c>
      <c r="F69" s="15">
        <v>4.2</v>
      </c>
      <c r="G69" s="16">
        <v>45296</v>
      </c>
      <c r="H69" s="16">
        <v>46027</v>
      </c>
      <c r="I69" s="17">
        <v>45736</v>
      </c>
      <c r="J69" s="17">
        <v>45828</v>
      </c>
      <c r="K69" s="34">
        <f t="shared" si="3"/>
        <v>92</v>
      </c>
      <c r="L69" s="35">
        <f t="shared" si="4"/>
        <v>158.794520547945</v>
      </c>
      <c r="M69" s="35">
        <f t="shared" si="5"/>
        <v>111.156164383562</v>
      </c>
    </row>
    <row r="70" s="2" customFormat="1" ht="18" customHeight="1" spans="1:13">
      <c r="A70" s="10">
        <v>67</v>
      </c>
      <c r="B70" s="11" t="s">
        <v>108</v>
      </c>
      <c r="C70" s="29" t="s">
        <v>37</v>
      </c>
      <c r="D70" s="29" t="s">
        <v>67</v>
      </c>
      <c r="E70" s="14">
        <v>20000</v>
      </c>
      <c r="F70" s="15">
        <v>4.2</v>
      </c>
      <c r="G70" s="16">
        <v>45296</v>
      </c>
      <c r="H70" s="16">
        <v>46027</v>
      </c>
      <c r="I70" s="17">
        <v>45736</v>
      </c>
      <c r="J70" s="17">
        <v>45828</v>
      </c>
      <c r="K70" s="34">
        <f t="shared" si="3"/>
        <v>92</v>
      </c>
      <c r="L70" s="35">
        <f t="shared" si="4"/>
        <v>211.72602739726</v>
      </c>
      <c r="M70" s="35">
        <f t="shared" si="5"/>
        <v>148.208219178082</v>
      </c>
    </row>
    <row r="71" s="2" customFormat="1" ht="18" customHeight="1" spans="1:13">
      <c r="A71" s="10">
        <v>68</v>
      </c>
      <c r="B71" s="11" t="s">
        <v>109</v>
      </c>
      <c r="C71" s="29" t="s">
        <v>37</v>
      </c>
      <c r="D71" s="29" t="s">
        <v>38</v>
      </c>
      <c r="E71" s="14">
        <v>30000</v>
      </c>
      <c r="F71" s="15">
        <v>4.2</v>
      </c>
      <c r="G71" s="16">
        <v>45265</v>
      </c>
      <c r="H71" s="16">
        <v>45996</v>
      </c>
      <c r="I71" s="17">
        <v>45736</v>
      </c>
      <c r="J71" s="17">
        <v>45828</v>
      </c>
      <c r="K71" s="34">
        <f t="shared" si="3"/>
        <v>92</v>
      </c>
      <c r="L71" s="35">
        <f t="shared" si="4"/>
        <v>317.58904109589</v>
      </c>
      <c r="M71" s="35">
        <f t="shared" si="5"/>
        <v>222.312328767123</v>
      </c>
    </row>
    <row r="72" s="2" customFormat="1" ht="18" customHeight="1" spans="1:13">
      <c r="A72" s="10">
        <v>69</v>
      </c>
      <c r="B72" s="11" t="s">
        <v>110</v>
      </c>
      <c r="C72" s="29" t="s">
        <v>37</v>
      </c>
      <c r="D72" s="29" t="s">
        <v>38</v>
      </c>
      <c r="E72" s="14">
        <v>30000</v>
      </c>
      <c r="F72" s="15">
        <v>4.2</v>
      </c>
      <c r="G72" s="16">
        <v>45261</v>
      </c>
      <c r="H72" s="16">
        <v>45992</v>
      </c>
      <c r="I72" s="17">
        <v>45736</v>
      </c>
      <c r="J72" s="17">
        <v>45828</v>
      </c>
      <c r="K72" s="34">
        <f t="shared" si="3"/>
        <v>92</v>
      </c>
      <c r="L72" s="35">
        <f t="shared" si="4"/>
        <v>317.58904109589</v>
      </c>
      <c r="M72" s="35">
        <f t="shared" si="5"/>
        <v>222.312328767123</v>
      </c>
    </row>
    <row r="73" s="2" customFormat="1" ht="18" customHeight="1" spans="1:13">
      <c r="A73" s="10">
        <v>70</v>
      </c>
      <c r="B73" s="11" t="s">
        <v>111</v>
      </c>
      <c r="C73" s="29" t="s">
        <v>37</v>
      </c>
      <c r="D73" s="29" t="s">
        <v>75</v>
      </c>
      <c r="E73" s="14">
        <v>30000</v>
      </c>
      <c r="F73" s="15">
        <v>4.2</v>
      </c>
      <c r="G73" s="16">
        <v>45226</v>
      </c>
      <c r="H73" s="16">
        <v>45957</v>
      </c>
      <c r="I73" s="17">
        <v>45736</v>
      </c>
      <c r="J73" s="17">
        <v>45828</v>
      </c>
      <c r="K73" s="34">
        <f t="shared" si="3"/>
        <v>92</v>
      </c>
      <c r="L73" s="35">
        <f t="shared" si="4"/>
        <v>317.58904109589</v>
      </c>
      <c r="M73" s="35">
        <f t="shared" si="5"/>
        <v>222.312328767123</v>
      </c>
    </row>
    <row r="74" s="2" customFormat="1" ht="18" customHeight="1" spans="1:13">
      <c r="A74" s="10">
        <v>71</v>
      </c>
      <c r="B74" s="11" t="s">
        <v>112</v>
      </c>
      <c r="C74" s="29" t="s">
        <v>37</v>
      </c>
      <c r="D74" s="29" t="s">
        <v>75</v>
      </c>
      <c r="E74" s="14">
        <v>20000</v>
      </c>
      <c r="F74" s="15">
        <v>4.2</v>
      </c>
      <c r="G74" s="16">
        <v>45292</v>
      </c>
      <c r="H74" s="16">
        <v>46023</v>
      </c>
      <c r="I74" s="17">
        <v>45736</v>
      </c>
      <c r="J74" s="17">
        <v>45828</v>
      </c>
      <c r="K74" s="34">
        <f t="shared" si="3"/>
        <v>92</v>
      </c>
      <c r="L74" s="35">
        <f t="shared" si="4"/>
        <v>211.72602739726</v>
      </c>
      <c r="M74" s="35">
        <f t="shared" si="5"/>
        <v>148.208219178082</v>
      </c>
    </row>
    <row r="75" s="2" customFormat="1" ht="18" customHeight="1" spans="1:13">
      <c r="A75" s="10">
        <v>72</v>
      </c>
      <c r="B75" s="11" t="s">
        <v>113</v>
      </c>
      <c r="C75" s="12" t="s">
        <v>16</v>
      </c>
      <c r="D75" s="13" t="s">
        <v>49</v>
      </c>
      <c r="E75" s="19">
        <v>30000</v>
      </c>
      <c r="F75" s="15">
        <v>3.95</v>
      </c>
      <c r="G75" s="16">
        <v>45436</v>
      </c>
      <c r="H75" s="16">
        <v>45957</v>
      </c>
      <c r="I75" s="17">
        <v>45736</v>
      </c>
      <c r="J75" s="17">
        <v>45828</v>
      </c>
      <c r="K75" s="34">
        <f t="shared" si="3"/>
        <v>92</v>
      </c>
      <c r="L75" s="35">
        <f t="shared" si="4"/>
        <v>298.684931506849</v>
      </c>
      <c r="M75" s="35">
        <f t="shared" si="5"/>
        <v>209.079452054795</v>
      </c>
    </row>
    <row r="76" s="2" customFormat="1" ht="18" customHeight="1" spans="1:13">
      <c r="A76" s="10">
        <v>73</v>
      </c>
      <c r="B76" s="11" t="s">
        <v>114</v>
      </c>
      <c r="C76" s="12" t="s">
        <v>37</v>
      </c>
      <c r="D76" s="24" t="s">
        <v>70</v>
      </c>
      <c r="E76" s="19">
        <v>40000</v>
      </c>
      <c r="F76" s="15">
        <v>4.2</v>
      </c>
      <c r="G76" s="16">
        <v>45397</v>
      </c>
      <c r="H76" s="16">
        <v>45915</v>
      </c>
      <c r="I76" s="17">
        <v>45736</v>
      </c>
      <c r="J76" s="17">
        <v>45828</v>
      </c>
      <c r="K76" s="34">
        <f t="shared" si="3"/>
        <v>92</v>
      </c>
      <c r="L76" s="35">
        <f t="shared" si="4"/>
        <v>423.452054794521</v>
      </c>
      <c r="M76" s="35">
        <f t="shared" si="5"/>
        <v>296.416438356164</v>
      </c>
    </row>
    <row r="1047837" s="3" customFormat="1" customHeight="1"/>
    <row r="1047838" s="3" customFormat="1" customHeight="1"/>
    <row r="1047839" s="3" customFormat="1" customHeight="1"/>
    <row r="1047840" s="3" customFormat="1" customHeight="1"/>
    <row r="1047841" s="3" customFormat="1" customHeight="1"/>
    <row r="1047842" s="3" customFormat="1" customHeight="1"/>
    <row r="1047843" s="3" customFormat="1" customHeight="1"/>
    <row r="1047844" s="3" customFormat="1" customHeight="1"/>
    <row r="1047845" s="3" customFormat="1" customHeight="1"/>
    <row r="1047846" s="3" customFormat="1" customHeight="1"/>
    <row r="1047847" s="3" customFormat="1" customHeight="1"/>
    <row r="1047848" s="3" customFormat="1" customHeight="1"/>
    <row r="1047849" s="3" customFormat="1" customHeight="1"/>
    <row r="1047850" s="3" customFormat="1" customHeight="1"/>
    <row r="1047851" s="3" customFormat="1" customHeight="1"/>
    <row r="1047852" s="3" customFormat="1" customHeight="1"/>
    <row r="1047853" s="3" customFormat="1" customHeight="1"/>
    <row r="1047854" s="3" customFormat="1" customHeight="1"/>
    <row r="1047855" s="3" customFormat="1" customHeight="1"/>
    <row r="1047856" s="3" customFormat="1" customHeight="1"/>
    <row r="1047857" s="3" customFormat="1" customHeight="1"/>
    <row r="1047858" s="3" customFormat="1" customHeight="1"/>
    <row r="1047859" s="3" customFormat="1" customHeight="1"/>
    <row r="1047860" s="3" customFormat="1" customHeight="1"/>
    <row r="1047861" s="3" customFormat="1" customHeight="1"/>
    <row r="1047862" s="3" customFormat="1" customHeight="1"/>
    <row r="1047863" s="3" customFormat="1" customHeight="1"/>
    <row r="1047864" s="3" customFormat="1" customHeight="1"/>
    <row r="1047865" s="3" customFormat="1" customHeight="1"/>
    <row r="1047866" s="3" customFormat="1" customHeight="1"/>
    <row r="1047867" s="3" customFormat="1" customHeight="1"/>
    <row r="1047868" s="3" customFormat="1" customHeight="1"/>
    <row r="1047869" s="3" customFormat="1" customHeight="1"/>
    <row r="1047870" s="3" customFormat="1" customHeight="1"/>
    <row r="1047871" s="3" customFormat="1" customHeight="1"/>
    <row r="1047872" s="3" customFormat="1" customHeight="1"/>
    <row r="1047873" s="3" customFormat="1" customHeight="1"/>
    <row r="1047874" s="3" customFormat="1" customHeight="1"/>
    <row r="1047875" s="3" customFormat="1" customHeight="1"/>
    <row r="1047876" s="3" customFormat="1" customHeight="1"/>
    <row r="1047877" s="3" customFormat="1" customHeight="1"/>
    <row r="1047878" s="3" customFormat="1" customHeight="1"/>
    <row r="1047879" s="3" customFormat="1" customHeight="1"/>
    <row r="1047880" s="3" customFormat="1" customHeight="1"/>
    <row r="1047881" s="3" customFormat="1" customHeight="1"/>
    <row r="1047882" s="3" customFormat="1" customHeight="1"/>
    <row r="1047883" s="3" customFormat="1" customHeight="1"/>
    <row r="1047884" s="3" customFormat="1" customHeight="1"/>
    <row r="1047885" s="3" customFormat="1" customHeight="1"/>
    <row r="1047886" s="3" customFormat="1" customHeight="1"/>
    <row r="1047887" s="3" customFormat="1" customHeight="1"/>
    <row r="1047888" s="3" customFormat="1" customHeight="1"/>
    <row r="1047889" s="3" customFormat="1" customHeight="1"/>
    <row r="1047890" s="3" customFormat="1" customHeight="1"/>
    <row r="1047891" s="3" customFormat="1" customHeight="1"/>
    <row r="1047892" s="3" customFormat="1" customHeight="1"/>
    <row r="1047893" s="3" customFormat="1" customHeight="1"/>
    <row r="1047894" s="3" customFormat="1" customHeight="1"/>
    <row r="1047895" s="3" customFormat="1" customHeight="1"/>
    <row r="1047896" s="3" customFormat="1" customHeight="1"/>
    <row r="1047897" s="3" customFormat="1" customHeight="1"/>
    <row r="1047898" s="3" customFormat="1" customHeight="1"/>
    <row r="1047899" s="3" customFormat="1" customHeight="1"/>
    <row r="1047900" s="3" customFormat="1" customHeight="1"/>
    <row r="1047901" s="3" customFormat="1" customHeight="1"/>
    <row r="1047902" s="3" customFormat="1" customHeight="1"/>
    <row r="1047903" s="3" customFormat="1" customHeight="1"/>
    <row r="1047904" s="3" customFormat="1" customHeight="1"/>
    <row r="1047905" s="3" customFormat="1" customHeight="1"/>
    <row r="1047906" s="3" customFormat="1" customHeight="1"/>
    <row r="1047907" s="3" customFormat="1" customHeight="1"/>
    <row r="1047908" s="3" customFormat="1" customHeight="1"/>
    <row r="1047909" s="3" customFormat="1" customHeight="1"/>
    <row r="1047910" s="3" customFormat="1" customHeight="1"/>
    <row r="1047911" s="3" customFormat="1" customHeight="1"/>
    <row r="1047912" s="3" customFormat="1" customHeight="1"/>
    <row r="1047913" s="3" customFormat="1" customHeight="1"/>
    <row r="1047914" s="3" customFormat="1" customHeight="1"/>
    <row r="1047915" s="3" customFormat="1" customHeight="1"/>
    <row r="1047916" s="3" customFormat="1" customHeight="1"/>
    <row r="1047917" s="3" customFormat="1" customHeight="1"/>
    <row r="1047918" s="3" customFormat="1" customHeight="1"/>
    <row r="1047919" s="3" customFormat="1" customHeight="1"/>
    <row r="1047920" s="3" customFormat="1" customHeight="1"/>
    <row r="1047921" s="3" customFormat="1" customHeight="1"/>
    <row r="1047922" s="3" customFormat="1" customHeight="1"/>
    <row r="1047923" s="3" customFormat="1" customHeight="1"/>
    <row r="1047924" s="3" customFormat="1" customHeight="1"/>
    <row r="1047925" s="3" customFormat="1" customHeight="1"/>
    <row r="1047926" s="3" customFormat="1" customHeight="1"/>
    <row r="1047927" s="3" customFormat="1" customHeight="1"/>
    <row r="1047928" s="3" customFormat="1" customHeight="1"/>
    <row r="1047929" s="3" customFormat="1" customHeight="1"/>
    <row r="1047930" s="3" customFormat="1" customHeight="1"/>
    <row r="1047931" s="3" customFormat="1" customHeight="1"/>
    <row r="1047932" s="3" customFormat="1" customHeight="1"/>
    <row r="1047933" s="3" customFormat="1" customHeight="1"/>
    <row r="1047934" s="3" customFormat="1" customHeight="1"/>
    <row r="1047935" s="3" customFormat="1" customHeight="1"/>
    <row r="1047936" s="3" customFormat="1" customHeight="1"/>
    <row r="1047937" s="3" customFormat="1" customHeight="1"/>
    <row r="1047938" s="3" customFormat="1" customHeight="1"/>
    <row r="1047939" s="3" customFormat="1" customHeight="1"/>
    <row r="1047940" s="3" customFormat="1" customHeight="1"/>
    <row r="1047941" s="3" customFormat="1" customHeight="1"/>
    <row r="1047942" s="3" customFormat="1" customHeight="1"/>
    <row r="1047943" s="3" customFormat="1" customHeight="1"/>
    <row r="1047944" s="3" customFormat="1" customHeight="1"/>
    <row r="1047945" s="3" customFormat="1" customHeight="1"/>
    <row r="1047946" s="3" customFormat="1" customHeight="1"/>
    <row r="1047947" s="3" customFormat="1" customHeight="1"/>
    <row r="1047948" s="3" customFormat="1" customHeight="1"/>
    <row r="1047949" s="3" customFormat="1" customHeight="1"/>
    <row r="1047950" s="3" customFormat="1" customHeight="1"/>
    <row r="1047951" s="3" customFormat="1" customHeight="1"/>
    <row r="1047952" s="3" customFormat="1" customHeight="1"/>
    <row r="1047953" s="3" customFormat="1" customHeight="1"/>
    <row r="1047954" s="3" customFormat="1" customHeight="1"/>
    <row r="1047955" s="3" customFormat="1" customHeight="1"/>
    <row r="1047956" s="3" customFormat="1" customHeight="1"/>
    <row r="1047957" s="3" customFormat="1" customHeight="1"/>
    <row r="1047958" s="3" customFormat="1" customHeight="1"/>
    <row r="1047959" s="3" customFormat="1" customHeight="1"/>
    <row r="1047960" s="3" customFormat="1" customHeight="1"/>
    <row r="1047961" s="3" customFormat="1" customHeight="1"/>
    <row r="1047962" s="3" customFormat="1" customHeight="1"/>
    <row r="1047963" s="3" customFormat="1" customHeight="1"/>
    <row r="1047964" s="3" customFormat="1" customHeight="1"/>
    <row r="1047965" s="3" customFormat="1" customHeight="1"/>
    <row r="1047966" s="3" customFormat="1" customHeight="1"/>
    <row r="1047967" s="3" customFormat="1" customHeight="1"/>
    <row r="1047968" s="3" customFormat="1" customHeight="1"/>
    <row r="1047969" s="3" customFormat="1" customHeight="1"/>
    <row r="1047970" s="3" customFormat="1" customHeight="1"/>
    <row r="1047971" s="3" customFormat="1" customHeight="1"/>
    <row r="1047972" s="3" customFormat="1" customHeight="1"/>
    <row r="1047973" s="3" customFormat="1" customHeight="1"/>
    <row r="1047974" s="3" customFormat="1" customHeight="1"/>
    <row r="1047975" s="3" customFormat="1" customHeight="1"/>
    <row r="1047976" s="3" customFormat="1" customHeight="1"/>
    <row r="1047977" s="3" customFormat="1" customHeight="1"/>
    <row r="1047978" s="3" customFormat="1" customHeight="1"/>
    <row r="1047979" s="3" customFormat="1" customHeight="1"/>
    <row r="1047980" s="3" customFormat="1" customHeight="1"/>
    <row r="1047981" s="3" customFormat="1" customHeight="1"/>
    <row r="1047982" s="3" customFormat="1" customHeight="1"/>
    <row r="1047983" s="3" customFormat="1" customHeight="1"/>
    <row r="1047984" s="3" customFormat="1" customHeight="1"/>
    <row r="1047985" s="3" customFormat="1" customHeight="1"/>
    <row r="1047986" s="3" customFormat="1" customHeight="1"/>
    <row r="1047987" s="3" customFormat="1" customHeight="1"/>
    <row r="1047988" s="3" customFormat="1" customHeight="1"/>
    <row r="1047989" s="3" customFormat="1" customHeight="1"/>
    <row r="1047990" s="3" customFormat="1" customHeight="1"/>
    <row r="1047991" s="3" customFormat="1" customHeight="1"/>
    <row r="1047992" s="3" customFormat="1" customHeight="1"/>
    <row r="1047993" s="3" customFormat="1" customHeight="1"/>
    <row r="1047994" s="3" customFormat="1" customHeight="1"/>
    <row r="1047995" s="3" customFormat="1" customHeight="1"/>
    <row r="1047996" s="3" customFormat="1" customHeight="1"/>
    <row r="1047997" s="3" customFormat="1" customHeight="1"/>
    <row r="1047998" s="3" customFormat="1" customHeight="1"/>
    <row r="1047999" s="3" customFormat="1" customHeight="1"/>
    <row r="1048000" s="3" customFormat="1" customHeight="1"/>
    <row r="1048001" s="3" customFormat="1" customHeight="1"/>
    <row r="1048002" s="3" customFormat="1" customHeight="1"/>
    <row r="1048003" s="3" customFormat="1" customHeight="1"/>
    <row r="1048004" s="3" customFormat="1" customHeight="1"/>
    <row r="1048005" s="3" customFormat="1" customHeight="1"/>
    <row r="1048006" s="3" customFormat="1" customHeight="1"/>
    <row r="1048007" s="3" customFormat="1" customHeight="1"/>
    <row r="1048008" s="3" customFormat="1" customHeight="1"/>
    <row r="1048009" s="3" customFormat="1" customHeight="1"/>
    <row r="1048010" s="3" customFormat="1" customHeight="1"/>
    <row r="1048011" s="3" customFormat="1" customHeight="1"/>
    <row r="1048012" s="3" customFormat="1" customHeight="1"/>
    <row r="1048013" s="3" customFormat="1" customHeight="1"/>
    <row r="1048014" s="3" customFormat="1" customHeight="1"/>
    <row r="1048015" s="3" customFormat="1" customHeight="1"/>
    <row r="1048016" s="3" customFormat="1" customHeight="1"/>
    <row r="1048017" s="3" customFormat="1" customHeight="1"/>
    <row r="1048018" s="3" customFormat="1" customHeight="1"/>
    <row r="1048019" s="3" customFormat="1" customHeight="1"/>
    <row r="1048020" s="3" customFormat="1" customHeight="1"/>
    <row r="1048021" s="3" customFormat="1" customHeight="1"/>
    <row r="1048022" s="3" customFormat="1" customHeight="1"/>
    <row r="1048023" s="3" customFormat="1" customHeight="1"/>
    <row r="1048024" s="3" customFormat="1" customHeight="1"/>
    <row r="1048025" s="3" customFormat="1" customHeight="1"/>
    <row r="1048026" s="3" customFormat="1" customHeight="1"/>
    <row r="1048027" s="3" customFormat="1" customHeight="1"/>
    <row r="1048028" s="3" customFormat="1" customHeight="1"/>
    <row r="1048029" s="3" customFormat="1" customHeight="1"/>
    <row r="1048030" s="3" customFormat="1" customHeight="1"/>
    <row r="1048031" s="3" customFormat="1" customHeight="1"/>
    <row r="1048032" s="3" customFormat="1" customHeight="1"/>
    <row r="1048033" s="3" customFormat="1" customHeight="1"/>
    <row r="1048034" s="3" customFormat="1" customHeight="1"/>
    <row r="1048035" s="3" customFormat="1" customHeight="1"/>
    <row r="1048036" s="3" customFormat="1" customHeight="1"/>
    <row r="1048037" s="3" customFormat="1" customHeight="1"/>
    <row r="1048038" s="3" customFormat="1" customHeight="1"/>
    <row r="1048039" s="3" customFormat="1" customHeight="1"/>
    <row r="1048040" s="3" customFormat="1" customHeight="1"/>
    <row r="1048041" s="3" customFormat="1" customHeight="1"/>
    <row r="1048042" s="3" customFormat="1" customHeight="1"/>
    <row r="1048043" s="3" customFormat="1" customHeight="1"/>
    <row r="1048044" s="3" customFormat="1" customHeight="1"/>
    <row r="1048045" s="3" customFormat="1" customHeight="1"/>
    <row r="1048046" s="3" customFormat="1" customHeight="1"/>
    <row r="1048047" s="3" customFormat="1" customHeight="1"/>
    <row r="1048048" s="3" customFormat="1" customHeight="1"/>
    <row r="1048049" s="3" customFormat="1" customHeight="1"/>
    <row r="1048050" s="3" customFormat="1" customHeight="1"/>
    <row r="1048051" s="3" customFormat="1" customHeight="1"/>
    <row r="1048052" s="3" customFormat="1" customHeight="1"/>
    <row r="1048053" s="3" customFormat="1" customHeight="1"/>
    <row r="1048054" s="3" customFormat="1" customHeight="1"/>
    <row r="1048055" s="3" customFormat="1" customHeight="1"/>
    <row r="1048056" s="3" customFormat="1" customHeight="1"/>
    <row r="1048057" s="3" customFormat="1" customHeight="1"/>
    <row r="1048058" s="3" customFormat="1" customHeight="1"/>
    <row r="1048059" s="3" customFormat="1" customHeight="1"/>
    <row r="1048060" s="3" customFormat="1" customHeight="1"/>
    <row r="1048061" s="3" customFormat="1" customHeight="1"/>
    <row r="1048062" s="3" customFormat="1" customHeight="1"/>
    <row r="1048063" s="3" customFormat="1" customHeight="1"/>
    <row r="1048064" s="3" customFormat="1" customHeight="1"/>
    <row r="1048065" s="3" customFormat="1" customHeight="1"/>
    <row r="1048066" s="3" customFormat="1" customHeight="1"/>
    <row r="1048067" s="3" customFormat="1" customHeight="1"/>
    <row r="1048068" s="3" customFormat="1" customHeight="1"/>
    <row r="1048069" s="3" customFormat="1" customHeight="1"/>
    <row r="1048070" s="3" customFormat="1" customHeight="1"/>
    <row r="1048071" s="3" customFormat="1" customHeight="1"/>
    <row r="1048072" s="3" customFormat="1" customHeight="1"/>
    <row r="1048073" s="3" customFormat="1" customHeight="1"/>
    <row r="1048074" s="3" customFormat="1" customHeight="1"/>
    <row r="1048075" s="3" customFormat="1" customHeight="1"/>
    <row r="1048076" s="3" customFormat="1" customHeight="1"/>
    <row r="1048077" s="3" customFormat="1" customHeight="1"/>
    <row r="1048078" s="3" customFormat="1" customHeight="1"/>
    <row r="1048079" s="3" customFormat="1" customHeight="1"/>
    <row r="1048080" s="3" customFormat="1" customHeight="1"/>
    <row r="1048081" s="3" customFormat="1" customHeight="1"/>
    <row r="1048082" s="3" customFormat="1" customHeight="1"/>
    <row r="1048083" s="3" customFormat="1" customHeight="1"/>
    <row r="1048084" s="3" customFormat="1" customHeight="1"/>
    <row r="1048085" s="3" customFormat="1" customHeight="1"/>
    <row r="1048086" s="3" customFormat="1" customHeight="1"/>
    <row r="1048087" s="3" customFormat="1" customHeight="1"/>
    <row r="1048088" s="3" customFormat="1" customHeight="1"/>
    <row r="1048089" s="3" customFormat="1" customHeight="1"/>
    <row r="1048090" s="3" customFormat="1" customHeight="1"/>
    <row r="1048091" s="3" customFormat="1" customHeight="1"/>
    <row r="1048092" s="3" customFormat="1" customHeight="1"/>
    <row r="1048093" s="3" customFormat="1" customHeight="1"/>
    <row r="1048094" s="3" customFormat="1" customHeight="1"/>
    <row r="1048095" s="3" customFormat="1" customHeight="1"/>
    <row r="1048096" s="3" customFormat="1" customHeight="1"/>
    <row r="1048097" s="3" customFormat="1" customHeight="1"/>
    <row r="1048098" s="3" customFormat="1" customHeight="1"/>
    <row r="1048099" s="3" customFormat="1" customHeight="1"/>
    <row r="1048100" s="3" customFormat="1" customHeight="1"/>
    <row r="1048101" s="3" customFormat="1" customHeight="1"/>
    <row r="1048102" s="3" customFormat="1" customHeight="1"/>
    <row r="1048103" s="3" customFormat="1" customHeight="1"/>
    <row r="1048104" s="3" customFormat="1" customHeight="1"/>
    <row r="1048105" s="3" customFormat="1" customHeight="1"/>
    <row r="1048106" s="3" customFormat="1" customHeight="1"/>
    <row r="1048107" s="3" customFormat="1" customHeight="1"/>
    <row r="1048108" s="3" customFormat="1" customHeight="1"/>
    <row r="1048109" s="3" customFormat="1" customHeight="1"/>
    <row r="1048110" s="3" customFormat="1" customHeight="1"/>
    <row r="1048111" s="3" customFormat="1" customHeight="1"/>
    <row r="1048112" s="3" customFormat="1" customHeight="1"/>
    <row r="1048113" s="3" customFormat="1" customHeight="1"/>
    <row r="1048114" s="3" customFormat="1" customHeight="1"/>
    <row r="1048115" s="3" customFormat="1" customHeight="1"/>
    <row r="1048116" s="3" customFormat="1" customHeight="1"/>
    <row r="1048117" s="3" customFormat="1" customHeight="1"/>
    <row r="1048118" s="3" customFormat="1" customHeight="1"/>
    <row r="1048119" s="3" customFormat="1" customHeight="1"/>
    <row r="1048120" s="3" customFormat="1" customHeight="1"/>
    <row r="1048121" s="3" customFormat="1" customHeight="1"/>
    <row r="1048122" s="3" customFormat="1" customHeight="1"/>
    <row r="1048123" s="3" customFormat="1" customHeight="1"/>
    <row r="1048124" s="3" customFormat="1" customHeight="1"/>
    <row r="1048125" s="3" customFormat="1" customHeight="1"/>
    <row r="1048126" s="3" customFormat="1" customHeight="1"/>
    <row r="1048127" s="3" customFormat="1" customHeight="1"/>
    <row r="1048128" s="3" customFormat="1" customHeight="1"/>
    <row r="1048129" s="3" customFormat="1" customHeight="1"/>
    <row r="1048130" s="3" customFormat="1" customHeight="1"/>
    <row r="1048131" s="3" customFormat="1" customHeight="1"/>
    <row r="1048132" s="3" customFormat="1" customHeight="1"/>
    <row r="1048133" s="3" customFormat="1" customHeight="1"/>
    <row r="1048134" s="3" customFormat="1" customHeight="1"/>
    <row r="1048135" s="3" customFormat="1" customHeight="1"/>
    <row r="1048136" s="3" customFormat="1" customHeight="1"/>
    <row r="1048137" s="3" customFormat="1" customHeight="1"/>
    <row r="1048138" s="3" customFormat="1" customHeight="1"/>
    <row r="1048139" s="3" customFormat="1" customHeight="1"/>
    <row r="1048140" s="3" customFormat="1" customHeight="1"/>
    <row r="1048141" s="3" customFormat="1" customHeight="1"/>
    <row r="1048142" s="3" customFormat="1" customHeight="1"/>
    <row r="1048143" s="3" customFormat="1" customHeight="1"/>
    <row r="1048144" s="3" customFormat="1" customHeight="1"/>
    <row r="1048145" s="3" customFormat="1" customHeight="1"/>
    <row r="1048146" s="3" customFormat="1" customHeight="1"/>
    <row r="1048147" s="3" customFormat="1" customHeight="1"/>
    <row r="1048148" s="3" customFormat="1" customHeight="1"/>
    <row r="1048149" s="3" customFormat="1" customHeight="1"/>
    <row r="1048150" s="3" customFormat="1" customHeight="1"/>
    <row r="1048151" s="3" customFormat="1" customHeight="1"/>
    <row r="1048152" s="3" customFormat="1" customHeight="1"/>
    <row r="1048153" s="3" customFormat="1" customHeight="1"/>
    <row r="1048154" s="3" customFormat="1" customHeight="1"/>
    <row r="1048155" s="3" customFormat="1" customHeight="1"/>
    <row r="1048156" s="3" customFormat="1" customHeight="1"/>
    <row r="1048157" s="3" customFormat="1" customHeight="1"/>
    <row r="1048158" s="3" customFormat="1" customHeight="1"/>
    <row r="1048159" s="3" customFormat="1" customHeight="1"/>
    <row r="1048160" s="3" customFormat="1" customHeight="1"/>
    <row r="1048161" s="3" customFormat="1" customHeight="1"/>
    <row r="1048162" s="3" customFormat="1" customHeight="1"/>
    <row r="1048163" s="3" customFormat="1" customHeight="1"/>
    <row r="1048164" s="3" customFormat="1" customHeight="1"/>
    <row r="1048165" s="3" customFormat="1" customHeight="1"/>
    <row r="1048166" s="3" customFormat="1" customHeight="1"/>
    <row r="1048167" s="3" customFormat="1" customHeight="1"/>
    <row r="1048168" s="3" customFormat="1" customHeight="1"/>
    <row r="1048169" s="3" customFormat="1" customHeight="1"/>
    <row r="1048170" s="3" customFormat="1" customHeight="1"/>
    <row r="1048171" s="3" customFormat="1" customHeight="1"/>
    <row r="1048172" s="3" customFormat="1" customHeight="1"/>
    <row r="1048173" s="3" customFormat="1" customHeight="1"/>
    <row r="1048174" s="3" customFormat="1" customHeight="1"/>
    <row r="1048175" s="3" customFormat="1" customHeight="1"/>
    <row r="1048176" s="3" customFormat="1" customHeight="1"/>
    <row r="1048177" s="3" customFormat="1" customHeight="1"/>
    <row r="1048178" s="3" customFormat="1" customHeight="1"/>
    <row r="1048179" s="3" customFormat="1" customHeight="1"/>
    <row r="1048180" s="3" customFormat="1" customHeight="1"/>
    <row r="1048181" s="3" customFormat="1" customHeight="1"/>
    <row r="1048182" s="3" customFormat="1" customHeight="1"/>
    <row r="1048183" s="3" customFormat="1" customHeight="1"/>
    <row r="1048184" s="3" customFormat="1" customHeight="1"/>
    <row r="1048185" s="3" customFormat="1" customHeight="1"/>
    <row r="1048186" s="3" customFormat="1" customHeight="1"/>
    <row r="1048187" s="3" customFormat="1" customHeight="1"/>
    <row r="1048188" s="3" customFormat="1" customHeight="1"/>
    <row r="1048189" s="3" customFormat="1" customHeight="1"/>
    <row r="1048190" s="3" customFormat="1" customHeight="1"/>
    <row r="1048191" s="3" customFormat="1" customHeight="1"/>
    <row r="1048192" s="3" customFormat="1" customHeight="1"/>
    <row r="1048193" s="3" customFormat="1" customHeight="1"/>
    <row r="1048194" s="3" customFormat="1" customHeight="1"/>
    <row r="1048195" s="3" customFormat="1" customHeight="1"/>
    <row r="1048196" s="3" customFormat="1" customHeight="1"/>
    <row r="1048197" s="3" customFormat="1" customHeight="1"/>
    <row r="1048198" s="3" customFormat="1" customHeight="1"/>
    <row r="1048199" s="3" customFormat="1" customHeight="1"/>
    <row r="1048200" s="3" customFormat="1" customHeight="1"/>
    <row r="1048201" s="3" customFormat="1" customHeight="1"/>
    <row r="1048202" s="3" customFormat="1" customHeight="1"/>
    <row r="1048203" s="3" customFormat="1" customHeight="1"/>
    <row r="1048204" s="3" customFormat="1" customHeight="1"/>
    <row r="1048205" s="3" customFormat="1" customHeight="1"/>
    <row r="1048206" s="3" customFormat="1" customHeight="1"/>
    <row r="1048207" s="3" customFormat="1" customHeight="1"/>
    <row r="1048208" s="3" customFormat="1" customHeight="1"/>
    <row r="1048209" s="3" customFormat="1" customHeight="1"/>
    <row r="1048210" s="3" customFormat="1" customHeight="1"/>
    <row r="1048211" s="3" customFormat="1" customHeight="1"/>
    <row r="1048212" s="3" customFormat="1" customHeight="1"/>
    <row r="1048213" s="3" customFormat="1" customHeight="1"/>
    <row r="1048214" s="3" customFormat="1" customHeight="1"/>
    <row r="1048215" s="3" customFormat="1" customHeight="1"/>
    <row r="1048216" s="3" customFormat="1" customHeight="1"/>
    <row r="1048217" s="3" customFormat="1" customHeight="1"/>
    <row r="1048218" s="3" customFormat="1" customHeight="1"/>
    <row r="1048219" s="3" customFormat="1" customHeight="1"/>
    <row r="1048220" s="3" customFormat="1" customHeight="1"/>
    <row r="1048221" s="3" customFormat="1" customHeight="1"/>
    <row r="1048222" s="3" customFormat="1" customHeight="1"/>
    <row r="1048223" s="3" customFormat="1" customHeight="1"/>
    <row r="1048224" s="3" customFormat="1" customHeight="1"/>
    <row r="1048225" s="3" customFormat="1" customHeight="1"/>
    <row r="1048226" s="3" customFormat="1" customHeight="1"/>
    <row r="1048227" s="3" customFormat="1" customHeight="1"/>
    <row r="1048228" s="3" customFormat="1" customHeight="1"/>
    <row r="1048229" s="3" customFormat="1" customHeight="1"/>
    <row r="1048230" s="3" customFormat="1" customHeight="1"/>
    <row r="1048231" s="3" customFormat="1" customHeight="1"/>
    <row r="1048232" s="3" customFormat="1" customHeight="1"/>
    <row r="1048233" s="3" customFormat="1" customHeight="1"/>
    <row r="1048234" s="3" customFormat="1" customHeight="1"/>
    <row r="1048235" s="3" customFormat="1" customHeight="1"/>
    <row r="1048236" s="3" customFormat="1" customHeight="1"/>
    <row r="1048237" s="3" customFormat="1" customHeight="1"/>
    <row r="1048238" s="3" customFormat="1" customHeight="1"/>
    <row r="1048239" s="3" customFormat="1" customHeight="1"/>
    <row r="1048240" s="3" customFormat="1" customHeight="1"/>
    <row r="1048241" s="3" customFormat="1" customHeight="1"/>
    <row r="1048242" s="3" customFormat="1" customHeight="1"/>
    <row r="1048243" s="3" customFormat="1" customHeight="1"/>
    <row r="1048244" s="3" customFormat="1" customHeight="1"/>
    <row r="1048245" s="3" customFormat="1" customHeight="1"/>
    <row r="1048246" s="3" customFormat="1" customHeight="1"/>
    <row r="1048247" s="3" customFormat="1" customHeight="1"/>
    <row r="1048248" s="3" customFormat="1" customHeight="1"/>
    <row r="1048249" s="3" customFormat="1" customHeight="1"/>
    <row r="1048250" s="3" customFormat="1" customHeight="1"/>
    <row r="1048251" s="3" customFormat="1" customHeight="1"/>
    <row r="1048252" s="3" customFormat="1" customHeight="1"/>
    <row r="1048253" s="3" customFormat="1" customHeight="1"/>
    <row r="1048254" s="3" customFormat="1" customHeight="1"/>
    <row r="1048255" s="3" customFormat="1" customHeight="1"/>
    <row r="1048256" s="3" customFormat="1" customHeight="1"/>
    <row r="1048257" s="3" customFormat="1" customHeight="1"/>
    <row r="1048258" s="3" customFormat="1" customHeight="1"/>
    <row r="1048259" s="3" customFormat="1" customHeight="1"/>
    <row r="1048260" s="3" customFormat="1" customHeight="1"/>
    <row r="1048261" s="3" customFormat="1" customHeight="1"/>
    <row r="1048262" s="3" customFormat="1" customHeight="1"/>
    <row r="1048263" s="3" customFormat="1" customHeight="1"/>
    <row r="1048264" s="3" customFormat="1" customHeight="1"/>
    <row r="1048265" s="3" customFormat="1" customHeight="1"/>
    <row r="1048266" s="3" customFormat="1" customHeight="1"/>
    <row r="1048267" s="3" customFormat="1" customHeight="1"/>
    <row r="1048268" s="3" customFormat="1" customHeight="1"/>
    <row r="1048269" s="3" customFormat="1" customHeight="1"/>
    <row r="1048270" s="3" customFormat="1" customHeight="1"/>
    <row r="1048271" s="3" customFormat="1" customHeight="1"/>
    <row r="1048272" s="3" customFormat="1" customHeight="1"/>
    <row r="1048273" s="3" customFormat="1" customHeight="1"/>
    <row r="1048274" s="3" customFormat="1" customHeight="1"/>
    <row r="1048275" s="3" customFormat="1" customHeight="1"/>
    <row r="1048276" s="3" customFormat="1" customHeight="1"/>
    <row r="1048277" s="3" customFormat="1" customHeight="1"/>
    <row r="1048278" s="3" customFormat="1" customHeight="1"/>
    <row r="1048279" s="3" customFormat="1" customHeight="1"/>
    <row r="1048280" s="3" customFormat="1" customHeight="1"/>
    <row r="1048281" s="3" customFormat="1" customHeight="1"/>
    <row r="1048282" s="3" customFormat="1" customHeight="1"/>
    <row r="1048283" s="3" customFormat="1" customHeight="1"/>
    <row r="1048284" s="3" customFormat="1" customHeight="1"/>
    <row r="1048285" s="3" customFormat="1" customHeight="1"/>
    <row r="1048286" s="3" customFormat="1" customHeight="1"/>
    <row r="1048287" s="3" customFormat="1" customHeight="1"/>
    <row r="1048288" s="3" customFormat="1" customHeight="1"/>
    <row r="1048289" s="3" customFormat="1" customHeight="1"/>
    <row r="1048290" s="3" customFormat="1" customHeight="1"/>
    <row r="1048291" s="3" customFormat="1" customHeight="1"/>
    <row r="1048292" s="3" customFormat="1" customHeight="1"/>
    <row r="1048293" s="3" customFormat="1" customHeight="1"/>
    <row r="1048294" s="3" customFormat="1" customHeight="1"/>
    <row r="1048295" s="3" customFormat="1" customHeight="1"/>
    <row r="1048296" s="3" customFormat="1" customHeight="1"/>
    <row r="1048297" s="3" customFormat="1" customHeight="1"/>
    <row r="1048298" s="3" customFormat="1" customHeight="1"/>
    <row r="1048299" s="3" customFormat="1" customHeight="1"/>
    <row r="1048300" s="3" customFormat="1" customHeight="1"/>
    <row r="1048301" s="3" customFormat="1" customHeight="1"/>
    <row r="1048302" s="3" customFormat="1" customHeight="1"/>
    <row r="1048303" s="3" customFormat="1" customHeight="1"/>
    <row r="1048304" s="3" customFormat="1" customHeight="1"/>
    <row r="1048305" s="3" customFormat="1" customHeight="1"/>
    <row r="1048306" s="3" customFormat="1" customHeight="1"/>
    <row r="1048307" s="3" customFormat="1" customHeight="1"/>
    <row r="1048308" s="3" customFormat="1" customHeight="1"/>
    <row r="1048309" s="3" customFormat="1" customHeight="1"/>
    <row r="1048310" s="3" customFormat="1" customHeight="1"/>
    <row r="1048311" s="3" customFormat="1" customHeight="1"/>
    <row r="1048312" s="3" customFormat="1" customHeight="1"/>
    <row r="1048313" s="3" customFormat="1" customHeight="1"/>
    <row r="1048314" s="3" customFormat="1" customHeight="1"/>
    <row r="1048315" s="3" customFormat="1" customHeight="1"/>
    <row r="1048316" s="3" customFormat="1" customHeight="1"/>
    <row r="1048317" s="3" customFormat="1" customHeight="1"/>
    <row r="1048318" s="3" customFormat="1" customHeight="1"/>
    <row r="1048319" s="3" customFormat="1" customHeight="1"/>
    <row r="1048320" s="3" customFormat="1" customHeight="1"/>
    <row r="1048321" s="3" customFormat="1" customHeight="1"/>
    <row r="1048322" s="3" customFormat="1" customHeight="1"/>
    <row r="1048323" s="3" customFormat="1" customHeight="1"/>
    <row r="1048324" s="3" customFormat="1" customHeight="1"/>
    <row r="1048325" s="3" customFormat="1" customHeight="1"/>
    <row r="1048326" s="3" customFormat="1" customHeight="1"/>
    <row r="1048327" s="3" customFormat="1" customHeight="1"/>
    <row r="1048328" s="3" customFormat="1" customHeight="1"/>
    <row r="1048329" s="3" customFormat="1" customHeight="1"/>
    <row r="1048330" s="3" customFormat="1" customHeight="1"/>
    <row r="1048331" s="3" customFormat="1" customHeight="1"/>
    <row r="1048332" s="3" customFormat="1" customHeight="1"/>
    <row r="1048333" s="3" customFormat="1" customHeight="1"/>
    <row r="1048334" s="3" customFormat="1" customHeight="1"/>
    <row r="1048335" s="3" customFormat="1" customHeight="1"/>
    <row r="1048336" s="3" customFormat="1" customHeight="1"/>
    <row r="1048337" s="3" customFormat="1" customHeight="1"/>
    <row r="1048338" s="3" customFormat="1" customHeight="1"/>
    <row r="1048339" s="3" customFormat="1" customHeight="1"/>
    <row r="1048340" s="3" customFormat="1" customHeight="1"/>
    <row r="1048341" s="3" customFormat="1" customHeight="1"/>
    <row r="1048342" s="3" customFormat="1" customHeight="1"/>
    <row r="1048343" s="3" customFormat="1" customHeight="1"/>
    <row r="1048344" s="3" customFormat="1" customHeight="1"/>
    <row r="1048345" s="3" customFormat="1" customHeight="1"/>
    <row r="1048346" s="3" customFormat="1" customHeight="1"/>
    <row r="1048347" s="3" customFormat="1" customHeight="1"/>
    <row r="1048348" s="3" customFormat="1" customHeight="1"/>
    <row r="1048349" s="3" customFormat="1" customHeight="1"/>
    <row r="1048350" s="3" customFormat="1" customHeight="1"/>
    <row r="1048351" s="3" customFormat="1" customHeight="1"/>
    <row r="1048352" s="3" customFormat="1" customHeight="1"/>
    <row r="1048353" s="3" customFormat="1" customHeight="1"/>
    <row r="1048354" s="3" customFormat="1" customHeight="1"/>
    <row r="1048355" s="3" customFormat="1" customHeight="1"/>
    <row r="1048356" s="3" customFormat="1" customHeight="1"/>
    <row r="1048357" s="3" customFormat="1" customHeight="1"/>
    <row r="1048358" s="3" customFormat="1" customHeight="1"/>
    <row r="1048359" s="3" customFormat="1" customHeight="1"/>
    <row r="1048360" s="3" customFormat="1" customHeight="1"/>
    <row r="1048361" s="3" customFormat="1" customHeight="1"/>
    <row r="1048362" s="3" customFormat="1" customHeight="1"/>
    <row r="1048363" s="3" customFormat="1" customHeight="1"/>
    <row r="1048364" s="3" customFormat="1" customHeight="1"/>
    <row r="1048365" s="3" customFormat="1" customHeight="1"/>
    <row r="1048366" s="3" customFormat="1" customHeight="1"/>
    <row r="1048367" s="3" customFormat="1" customHeight="1"/>
    <row r="1048368" s="3" customFormat="1" customHeight="1"/>
    <row r="1048369" s="3" customFormat="1" customHeight="1"/>
    <row r="1048370" s="3" customFormat="1" customHeight="1"/>
    <row r="1048371" s="3" customFormat="1" customHeight="1"/>
    <row r="1048372" s="3" customFormat="1" customHeight="1"/>
    <row r="1048373" s="3" customFormat="1" customHeight="1"/>
    <row r="1048374" s="3" customFormat="1" customHeight="1"/>
    <row r="1048375" s="3" customFormat="1" customHeight="1"/>
    <row r="1048376" s="3" customFormat="1" customHeight="1"/>
    <row r="1048377" s="3" customFormat="1" customHeight="1"/>
    <row r="1048378" s="3" customFormat="1" customHeight="1"/>
    <row r="1048379" s="3" customFormat="1" customHeight="1"/>
    <row r="1048380" s="3" customFormat="1" customHeight="1"/>
    <row r="1048381" s="3" customFormat="1" customHeight="1"/>
    <row r="1048382" s="3" customFormat="1" customHeight="1"/>
    <row r="1048383" s="3" customFormat="1" customHeight="1"/>
    <row r="1048384" s="3" customFormat="1" customHeight="1"/>
    <row r="1048385" s="3" customFormat="1" customHeight="1"/>
    <row r="1048386" s="3" customFormat="1" customHeight="1"/>
    <row r="1048387" s="3" customFormat="1" customHeight="1"/>
    <row r="1048388" s="3" customFormat="1" customHeight="1"/>
    <row r="1048389" s="3" customFormat="1" customHeight="1"/>
    <row r="1048390" s="3" customFormat="1" customHeight="1"/>
    <row r="1048391" s="3" customFormat="1" customHeight="1"/>
    <row r="1048392" s="3" customFormat="1" customHeight="1"/>
    <row r="1048393" s="3" customFormat="1" customHeight="1"/>
    <row r="1048394" s="3" customFormat="1" customHeight="1"/>
    <row r="1048395" s="3" customFormat="1" customHeight="1"/>
    <row r="1048396" s="3" customFormat="1" customHeight="1"/>
    <row r="1048397" s="3" customFormat="1" customHeight="1"/>
    <row r="1048398" s="3" customFormat="1" customHeight="1"/>
    <row r="1048399" s="3" customFormat="1" customHeight="1"/>
    <row r="1048400" s="3" customFormat="1" customHeight="1"/>
    <row r="1048401" s="3" customFormat="1" customHeight="1"/>
    <row r="1048402" s="3" customFormat="1" customHeight="1"/>
    <row r="1048403" s="3" customFormat="1" customHeight="1"/>
    <row r="1048404" s="3" customFormat="1" customHeight="1"/>
    <row r="1048405" s="3" customFormat="1" customHeight="1"/>
    <row r="1048406" s="3" customFormat="1" customHeight="1"/>
    <row r="1048407" s="3" customFormat="1" customHeight="1"/>
    <row r="1048408" s="3" customFormat="1" customHeight="1"/>
    <row r="1048409" s="3" customFormat="1" customHeight="1"/>
    <row r="1048410" s="3" customFormat="1" customHeight="1"/>
    <row r="1048411" s="3" customFormat="1" customHeight="1"/>
    <row r="1048412" s="3" customFormat="1" customHeight="1"/>
    <row r="1048413" s="3" customFormat="1" customHeight="1"/>
    <row r="1048414" s="3" customFormat="1" customHeight="1"/>
    <row r="1048415" s="3" customFormat="1" customHeight="1"/>
    <row r="1048416" s="3" customFormat="1" customHeight="1"/>
    <row r="1048417" s="3" customFormat="1" customHeight="1"/>
    <row r="1048418" s="3" customFormat="1" customHeight="1"/>
    <row r="1048419" s="3" customFormat="1" customHeight="1"/>
    <row r="1048420" s="3" customFormat="1" customHeight="1"/>
    <row r="1048421" s="3" customFormat="1" customHeight="1"/>
    <row r="1048422" s="3" customFormat="1" customHeight="1"/>
    <row r="1048423" s="3" customFormat="1" customHeight="1"/>
    <row r="1048424" s="3" customFormat="1" customHeight="1"/>
    <row r="1048425" s="3" customFormat="1" customHeight="1"/>
    <row r="1048426" s="3" customFormat="1" customHeight="1"/>
    <row r="1048427" s="3" customFormat="1" customHeight="1"/>
    <row r="1048428" s="3" customFormat="1" customHeight="1"/>
    <row r="1048429" s="3" customFormat="1" customHeight="1"/>
    <row r="1048430" s="3" customFormat="1" customHeight="1"/>
    <row r="1048431" s="3" customFormat="1" customHeight="1"/>
    <row r="1048432" s="3" customFormat="1" customHeight="1"/>
    <row r="1048433" s="3" customFormat="1" customHeight="1"/>
    <row r="1048434" s="3" customFormat="1" customHeight="1"/>
    <row r="1048435" s="3" customFormat="1" customHeight="1"/>
    <row r="1048436" s="3" customFormat="1" customHeight="1"/>
    <row r="1048437" s="3" customFormat="1" customHeight="1"/>
    <row r="1048438" s="3" customFormat="1" customHeight="1"/>
    <row r="1048439" s="3" customFormat="1" customHeight="1"/>
    <row r="1048440" s="3" customFormat="1" customHeight="1"/>
    <row r="1048441" s="3" customFormat="1" customHeight="1"/>
    <row r="1048442" s="3" customFormat="1" customHeight="1"/>
    <row r="1048443" s="3" customFormat="1" customHeight="1"/>
    <row r="1048444" s="3" customFormat="1" customHeight="1"/>
    <row r="1048445" s="3" customFormat="1" customHeight="1"/>
    <row r="1048446" s="3" customFormat="1" customHeight="1"/>
    <row r="1048447" s="3" customFormat="1" customHeight="1"/>
    <row r="1048448" s="3" customFormat="1" customHeight="1"/>
    <row r="1048449" s="3" customFormat="1" customHeight="1"/>
    <row r="1048450" s="3" customFormat="1" customHeight="1"/>
    <row r="1048451" s="3" customFormat="1" customHeight="1"/>
    <row r="1048452" s="3" customFormat="1" customHeight="1"/>
    <row r="1048453" s="3" customFormat="1" customHeight="1"/>
    <row r="1048454" s="3" customFormat="1" customHeight="1"/>
    <row r="1048455" s="3" customFormat="1" customHeight="1"/>
    <row r="1048456" s="3" customFormat="1" customHeight="1"/>
    <row r="1048457" s="3" customFormat="1" customHeight="1"/>
    <row r="1048458" s="3" customFormat="1" customHeight="1"/>
    <row r="1048459" s="3" customFormat="1" customHeight="1"/>
    <row r="1048460" s="3" customFormat="1" customHeight="1"/>
    <row r="1048461" s="3" customFormat="1" customHeight="1"/>
    <row r="1048462" s="3" customFormat="1" customHeight="1"/>
    <row r="1048463" s="3" customFormat="1" customHeight="1"/>
    <row r="1048464" s="3" customFormat="1" customHeight="1"/>
    <row r="1048465" s="3" customFormat="1" customHeight="1"/>
    <row r="1048466" s="3" customFormat="1" customHeight="1"/>
    <row r="1048467" s="3" customFormat="1" customHeight="1"/>
    <row r="1048468" s="3" customFormat="1" customHeight="1"/>
    <row r="1048469" s="3" customFormat="1" customHeight="1"/>
    <row r="1048470" s="3" customFormat="1" customHeight="1"/>
    <row r="1048471" s="3" customFormat="1" customHeight="1"/>
    <row r="1048472" s="3" customFormat="1" customHeight="1"/>
    <row r="1048473" s="3" customFormat="1" customHeight="1"/>
    <row r="1048474" s="3" customFormat="1" customHeight="1"/>
    <row r="1048475" s="3" customFormat="1" customHeight="1"/>
    <row r="1048476" s="3" customFormat="1" customHeight="1"/>
    <row r="1048477" s="3" customFormat="1" customHeight="1"/>
    <row r="1048478" s="3" customFormat="1" customHeight="1"/>
    <row r="1048479" s="3" customFormat="1" customHeight="1"/>
    <row r="1048480" s="3" customFormat="1" customHeight="1"/>
    <row r="1048481" s="3" customFormat="1" customHeight="1"/>
    <row r="1048482" s="3" customFormat="1" customHeight="1"/>
    <row r="1048483" s="3" customFormat="1" customHeight="1"/>
    <row r="1048484" s="3" customFormat="1" customHeight="1"/>
    <row r="1048485" s="3" customFormat="1" customHeight="1"/>
    <row r="1048486" s="3" customFormat="1" customHeight="1"/>
    <row r="1048487" s="3" customFormat="1" customHeight="1"/>
    <row r="1048488" s="3" customFormat="1" customHeight="1"/>
    <row r="1048489" s="3" customFormat="1" customHeight="1"/>
    <row r="1048490" s="3" customFormat="1" customHeight="1"/>
    <row r="1048491" s="3" customFormat="1" customHeight="1"/>
    <row r="1048492" s="3" customFormat="1" customHeight="1"/>
    <row r="1048493" s="3" customFormat="1" customHeight="1"/>
    <row r="1048494" s="3" customFormat="1" customHeight="1"/>
    <row r="1048495" s="3" customFormat="1" customHeight="1"/>
    <row r="1048496" s="3" customFormat="1" customHeight="1"/>
    <row r="1048497" s="3" customFormat="1" customHeight="1"/>
    <row r="1048498" s="3" customFormat="1" customHeight="1"/>
    <row r="1048499" s="3" customFormat="1" customHeight="1"/>
    <row r="1048500" s="3" customFormat="1" customHeight="1"/>
    <row r="1048501" s="3" customFormat="1" customHeight="1"/>
    <row r="1048502" s="3" customFormat="1" customHeight="1"/>
    <row r="1048503" s="3" customFormat="1" customHeight="1"/>
    <row r="1048504" s="3" customFormat="1" customHeight="1"/>
    <row r="1048505" s="3" customFormat="1" customHeight="1"/>
    <row r="1048506" s="3" customFormat="1" customHeight="1"/>
    <row r="1048507" s="3" customFormat="1" customHeight="1"/>
    <row r="1048508" s="3" customFormat="1" customHeight="1"/>
    <row r="1048509" s="3" customFormat="1" customHeight="1"/>
    <row r="1048510" s="3" customFormat="1" customHeight="1"/>
    <row r="1048511" s="3" customFormat="1" customHeight="1"/>
    <row r="1048512" s="3" customFormat="1" customHeight="1"/>
    <row r="1048513" s="3" customFormat="1" customHeight="1"/>
    <row r="1048514" s="3" customFormat="1" customHeight="1"/>
    <row r="1048515" s="3" customFormat="1" customHeight="1"/>
    <row r="1048516" s="3" customFormat="1" customHeight="1"/>
    <row r="1048517" s="3" customFormat="1" customHeight="1"/>
    <row r="1048518" s="3" customFormat="1" customHeight="1"/>
    <row r="1048519" s="3" customFormat="1" customHeight="1"/>
    <row r="1048520" s="3" customFormat="1" customHeight="1"/>
    <row r="1048521" s="3" customFormat="1" customHeight="1"/>
    <row r="1048522" s="3" customFormat="1" customHeight="1"/>
    <row r="1048523" s="3" customFormat="1" customHeight="1"/>
    <row r="1048524" s="3" customFormat="1" customHeight="1"/>
    <row r="1048525" s="3" customFormat="1" customHeight="1"/>
    <row r="1048526" s="3" customFormat="1" customHeight="1"/>
    <row r="1048527" s="3" customFormat="1" customHeight="1"/>
    <row r="1048528" s="3" customFormat="1" customHeight="1"/>
    <row r="1048529" s="3" customFormat="1" customHeight="1"/>
    <row r="1048530" s="3" customFormat="1" customHeight="1"/>
    <row r="1048531" s="3" customFormat="1" customHeight="1"/>
    <row r="1048532" s="3" customFormat="1" customHeight="1"/>
    <row r="1048533" s="3" customFormat="1" customHeight="1"/>
    <row r="1048534" s="3" customFormat="1" customHeight="1"/>
    <row r="1048535" s="3" customFormat="1" customHeight="1"/>
    <row r="1048536" s="3" customFormat="1" customHeight="1"/>
    <row r="1048537" s="3" customFormat="1" customHeight="1"/>
    <row r="1048538" s="3" customFormat="1" customHeight="1"/>
    <row r="1048539" s="3" customFormat="1" customHeight="1"/>
    <row r="1048540" s="3" customFormat="1" customHeight="1"/>
    <row r="1048541" s="3" customFormat="1" customHeight="1"/>
    <row r="1048542" s="3" customFormat="1" customHeight="1"/>
    <row r="1048543" s="3" customFormat="1" customHeight="1"/>
    <row r="1048544" s="3" customFormat="1" customHeight="1"/>
    <row r="1048545" s="3" customFormat="1" customHeight="1"/>
    <row r="1048546" s="3" customFormat="1" customHeight="1"/>
    <row r="1048547" s="3" customFormat="1" customHeight="1"/>
    <row r="1048548" s="3" customFormat="1" customHeight="1"/>
    <row r="1048549" s="3" customFormat="1" customHeight="1"/>
    <row r="1048550" s="3" customFormat="1" customHeight="1"/>
    <row r="1048551" s="3" customFormat="1" customHeight="1"/>
    <row r="1048552" s="3" customFormat="1" customHeight="1"/>
    <row r="1048553" s="3" customFormat="1" customHeight="1"/>
    <row r="1048554" s="3" customFormat="1" customHeight="1"/>
    <row r="1048555" s="3" customFormat="1" customHeight="1"/>
    <row r="1048556" s="3" customFormat="1" customHeight="1"/>
    <row r="1048557" s="3" customFormat="1" customHeight="1"/>
    <row r="1048558" s="3" customFormat="1" customHeight="1"/>
    <row r="1048559" s="3" customFormat="1" customHeight="1"/>
    <row r="1048560" s="3" customFormat="1" customHeight="1"/>
    <row r="1048561" s="3" customFormat="1" customHeight="1"/>
    <row r="1048562" s="3" customFormat="1" customHeight="1"/>
    <row r="1048563" s="3" customFormat="1" customHeight="1"/>
    <row r="1048564" s="3" customFormat="1" customHeight="1"/>
    <row r="1048565" s="3" customFormat="1" customHeight="1"/>
  </sheetData>
  <mergeCells count="1">
    <mergeCell ref="A1:M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pig</cp:lastModifiedBy>
  <dcterms:created xsi:type="dcterms:W3CDTF">2025-03-14T04:34:00Z</dcterms:created>
  <dcterms:modified xsi:type="dcterms:W3CDTF">2025-06-17T01:20:50Z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DCD560F701414CCE94A3750CD423A45A_11</vt:lpwstr>
  </property>
  <property fmtid="{D5CDD505-2E9C-101B-9397-08002B2CF9AE}" pid="3" name="KSOProductBuildVer">
    <vt:lpwstr>2052-12.1.0.21541</vt:lpwstr>
  </property>
</Properties>
</file>