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<sst xmlns="http://schemas.openxmlformats.org/spreadsheetml/2006/main" count="35" uniqueCount="27">
  <si>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六安市叶集区2023年10月1日-2024年3月31日光伏收益兑现汇总表</t>
  </si>
  <si>
    <t>序号</t>
  </si>
  <si>
    <t>乡镇街</t>
  </si>
  <si>
    <t>发电金额</t>
  </si>
  <si>
    <t>代扣土地租金、运维管护费</t>
  </si>
  <si>
    <t>偿还自筹部分资金（通过小额贷款）</t>
  </si>
  <si>
    <t>偿还自筹
部分资金</t>
  </si>
  <si>
    <t>实发金额</t>
  </si>
  <si>
    <t>备注</t>
  </si>
  <si>
    <t>小计</t>
  </si>
  <si>
    <t>户用</t>
  </si>
  <si>
    <t>村集体</t>
  </si>
  <si>
    <t>户数</t>
  </si>
  <si>
    <t>金额</t>
  </si>
  <si>
    <t>姚李镇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</si>
  <si>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4525.42</t>
    </r>
    <r>
      <rPr>
        <sz val="12"/>
        <color theme="1"/>
        <rFont val="宋体"/>
        <charset val="134"/>
      </rPr>
      <t>元</t>
    </r>
  </si>
  <si>
    <t>洪集镇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</si>
  <si>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7315.56</t>
    </r>
    <r>
      <rPr>
        <sz val="12"/>
        <color theme="1"/>
        <rFont val="宋体"/>
        <charset val="134"/>
      </rPr>
      <t>元</t>
    </r>
  </si>
  <si>
    <t>三元镇</t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</si>
  <si>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28018.31</t>
    </r>
    <r>
      <rPr>
        <sz val="12"/>
        <color theme="1"/>
        <rFont val="宋体"/>
        <charset val="134"/>
      </rPr>
      <t>元</t>
    </r>
  </si>
  <si>
    <t>孙岗乡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</si>
  <si>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7832.04</t>
    </r>
    <r>
      <rPr>
        <sz val="12"/>
        <color theme="1"/>
        <rFont val="宋体"/>
        <charset val="134"/>
      </rPr>
      <t>元</t>
    </r>
  </si>
  <si>
    <t>史河街道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</si>
  <si>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11869.55</t>
    </r>
    <r>
      <rPr>
        <sz val="12"/>
        <color theme="1"/>
        <rFont val="宋体"/>
        <charset val="134"/>
      </rPr>
      <t>元</t>
    </r>
  </si>
  <si>
    <t>平岗街道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</si>
  <si>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1328.59</t>
    </r>
    <r>
      <rPr>
        <sz val="12"/>
        <color theme="1"/>
        <rFont val="宋体"/>
        <charset val="134"/>
      </rPr>
      <t>元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</si>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</sst>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方正小标宋_GBK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O10" sqref="O10"/>
    </sheetView>
  </sheetViews>
  <sheetFormatPr defaultColWidth="9" defaultRowHeight="13.5"/>
  <cols>
    <col min="1" max="1" width="5.50833333333333" customWidth="1"/>
    <col min="2" max="2" width="10.2166666666667" customWidth="1"/>
    <col min="3" max="8" width="11.625" customWidth="1"/>
    <col min="9" max="9" width="8" customWidth="1"/>
    <col min="10" max="10" width="9" customWidth="1"/>
    <col min="11" max="11" width="7.5" customWidth="1"/>
    <col min="12" max="12" width="8.375" customWidth="1"/>
    <col min="13" max="15" width="11.625" customWidth="1"/>
    <col min="16" max="16" width="18.9166666666667" customWidth="1"/>
    <col min="18" max="18" width="9.375"/>
    <col min="19" max="19" width="12.625"/>
  </cols>
  <sheetData>
    <row r="1" ht="5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9" customHeight="1" spans="1:16">
      <c r="A2" s="2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5</v>
      </c>
      <c r="J2" s="3"/>
      <c r="K2" s="3" t="s">
        <v>6</v>
      </c>
      <c r="L2" s="3"/>
      <c r="M2" s="3" t="s">
        <v>7</v>
      </c>
      <c r="N2" s="3"/>
      <c r="O2" s="3"/>
      <c r="P2" s="3" t="s">
        <v>8</v>
      </c>
    </row>
    <row r="3" ht="49" customHeight="1" spans="1:16">
      <c r="A3" s="2"/>
      <c r="B3" s="3"/>
      <c r="C3" s="3" t="s">
        <v>9</v>
      </c>
      <c r="D3" s="3" t="s">
        <v>10</v>
      </c>
      <c r="E3" s="3" t="s">
        <v>11</v>
      </c>
      <c r="F3" s="3" t="s">
        <v>9</v>
      </c>
      <c r="G3" s="4" t="s">
        <v>10</v>
      </c>
      <c r="H3" s="3" t="s">
        <v>11</v>
      </c>
      <c r="I3" s="3" t="s">
        <v>12</v>
      </c>
      <c r="J3" s="3" t="s">
        <v>13</v>
      </c>
      <c r="K3" s="3" t="s">
        <v>12</v>
      </c>
      <c r="L3" s="3" t="s">
        <v>13</v>
      </c>
      <c r="M3" s="3" t="s">
        <v>9</v>
      </c>
      <c r="N3" s="3" t="s">
        <v>10</v>
      </c>
      <c r="O3" s="3" t="s">
        <v>11</v>
      </c>
      <c r="P3" s="3"/>
    </row>
    <row r="4" ht="53" customHeight="1" spans="1:16">
      <c r="A4" s="5">
        <v>1</v>
      </c>
      <c r="B4" s="5" t="s">
        <v>14</v>
      </c>
      <c r="C4" s="6">
        <f t="shared" ref="C4:C9" si="0">D4+E4</f>
        <v>997792.66</v>
      </c>
      <c r="D4" s="6">
        <v>671867.17</v>
      </c>
      <c r="E4" s="6">
        <v>325925.49</v>
      </c>
      <c r="F4" s="6">
        <f t="shared" ref="F4:F9" si="1">G4+H4</f>
        <v>79822.86</v>
      </c>
      <c r="G4" s="6">
        <v>53748.84</v>
      </c>
      <c r="H4" s="6">
        <v>26074.02</v>
      </c>
      <c r="I4" s="11">
        <v>0</v>
      </c>
      <c r="J4" s="12">
        <v>0</v>
      </c>
      <c r="K4" s="12">
        <v>0</v>
      </c>
      <c r="L4" s="12">
        <v>0</v>
      </c>
      <c r="M4" s="6">
        <f t="shared" ref="M4:M9" si="2">N4+O4</f>
        <v>917969.8</v>
      </c>
      <c r="N4" s="6">
        <v>613592.91</v>
      </c>
      <c r="O4" s="6">
        <v>304376.89</v>
      </c>
      <c r="P4" s="13" t="s">
        <v>15</v>
      </c>
    </row>
    <row r="5" ht="53" customHeight="1" spans="1:16">
      <c r="A5" s="5">
        <v>2</v>
      </c>
      <c r="B5" s="5" t="s">
        <v>16</v>
      </c>
      <c r="C5" s="6">
        <f t="shared" si="0"/>
        <v>695184.56</v>
      </c>
      <c r="D5" s="6">
        <v>407803.48</v>
      </c>
      <c r="E5" s="6">
        <v>287381.08</v>
      </c>
      <c r="F5" s="6">
        <f t="shared" si="1"/>
        <v>55614.79</v>
      </c>
      <c r="G5" s="6">
        <v>32624.29</v>
      </c>
      <c r="H5" s="6">
        <v>22990.5</v>
      </c>
      <c r="I5" s="11">
        <v>0</v>
      </c>
      <c r="J5" s="12">
        <v>0</v>
      </c>
      <c r="K5" s="12">
        <v>0</v>
      </c>
      <c r="L5" s="12">
        <v>0</v>
      </c>
      <c r="M5" s="6">
        <f t="shared" si="2"/>
        <v>639569.77</v>
      </c>
      <c r="N5" s="6">
        <v>367863.63</v>
      </c>
      <c r="O5" s="6">
        <v>271706.14</v>
      </c>
      <c r="P5" s="13" t="s">
        <v>17</v>
      </c>
    </row>
    <row r="6" ht="53" customHeight="1" spans="1:16">
      <c r="A6" s="5">
        <v>3</v>
      </c>
      <c r="B6" s="5" t="s">
        <v>18</v>
      </c>
      <c r="C6" s="6">
        <f t="shared" si="0"/>
        <v>801036.95</v>
      </c>
      <c r="D6" s="6">
        <v>649432.05</v>
      </c>
      <c r="E6" s="6">
        <v>151604.9</v>
      </c>
      <c r="F6" s="6">
        <f t="shared" si="1"/>
        <v>60322.52</v>
      </c>
      <c r="G6" s="6">
        <v>48194.62</v>
      </c>
      <c r="H6" s="6">
        <v>12127.9</v>
      </c>
      <c r="I6" s="11">
        <v>0</v>
      </c>
      <c r="J6" s="12">
        <v>0</v>
      </c>
      <c r="K6" s="12">
        <v>0</v>
      </c>
      <c r="L6" s="12">
        <v>0</v>
      </c>
      <c r="M6" s="6">
        <f t="shared" si="2"/>
        <v>740714.43</v>
      </c>
      <c r="N6" s="6">
        <v>573219.12</v>
      </c>
      <c r="O6" s="6">
        <v>167495.31</v>
      </c>
      <c r="P6" s="13" t="s">
        <v>19</v>
      </c>
    </row>
    <row r="7" ht="53" customHeight="1" spans="1:16">
      <c r="A7" s="5">
        <v>4</v>
      </c>
      <c r="B7" s="5" t="s">
        <v>20</v>
      </c>
      <c r="C7" s="6">
        <f t="shared" si="0"/>
        <v>891072.7</v>
      </c>
      <c r="D7" s="6">
        <v>581485.76</v>
      </c>
      <c r="E7" s="6">
        <v>309586.94</v>
      </c>
      <c r="F7" s="6">
        <f t="shared" si="1"/>
        <v>51832.668</v>
      </c>
      <c r="G7" s="6">
        <v>33257.458</v>
      </c>
      <c r="H7" s="6">
        <v>18575.21</v>
      </c>
      <c r="I7" s="11">
        <v>1</v>
      </c>
      <c r="J7" s="6">
        <v>500</v>
      </c>
      <c r="K7" s="12">
        <v>0</v>
      </c>
      <c r="L7" s="12">
        <v>0</v>
      </c>
      <c r="M7" s="6">
        <f t="shared" si="2"/>
        <v>838740.032</v>
      </c>
      <c r="N7" s="6">
        <v>539896.262</v>
      </c>
      <c r="O7" s="6">
        <v>298843.77</v>
      </c>
      <c r="P7" s="13" t="s">
        <v>21</v>
      </c>
    </row>
    <row r="8" ht="53" customHeight="1" spans="1:16">
      <c r="A8" s="2">
        <v>5</v>
      </c>
      <c r="B8" s="2" t="s">
        <v>22</v>
      </c>
      <c r="C8" s="6">
        <f t="shared" si="0"/>
        <v>521930.14</v>
      </c>
      <c r="D8" s="6">
        <v>344690.6</v>
      </c>
      <c r="E8" s="7">
        <v>177239.54</v>
      </c>
      <c r="F8" s="6">
        <f t="shared" si="1"/>
        <v>38179.79</v>
      </c>
      <c r="G8" s="8">
        <v>24000.63</v>
      </c>
      <c r="H8" s="7">
        <v>14179.16</v>
      </c>
      <c r="I8" s="14">
        <v>6</v>
      </c>
      <c r="J8" s="6">
        <v>3000</v>
      </c>
      <c r="K8" s="14">
        <v>0</v>
      </c>
      <c r="L8" s="15">
        <v>0</v>
      </c>
      <c r="M8" s="6">
        <f t="shared" si="2"/>
        <v>480750.3612</v>
      </c>
      <c r="N8" s="7">
        <v>305820.42</v>
      </c>
      <c r="O8" s="7">
        <v>174929.9412</v>
      </c>
      <c r="P8" s="13" t="s">
        <v>23</v>
      </c>
    </row>
    <row r="9" ht="53" customHeight="1" spans="1:16">
      <c r="A9" s="2">
        <v>6</v>
      </c>
      <c r="B9" s="2" t="s">
        <v>24</v>
      </c>
      <c r="C9" s="6">
        <f t="shared" si="0"/>
        <v>669737.69</v>
      </c>
      <c r="D9" s="7">
        <v>477976.19</v>
      </c>
      <c r="E9" s="7">
        <v>191761.5</v>
      </c>
      <c r="F9" s="6">
        <f t="shared" si="1"/>
        <v>49232.03</v>
      </c>
      <c r="G9" s="6">
        <v>33891.11</v>
      </c>
      <c r="H9" s="7">
        <v>15340.92</v>
      </c>
      <c r="I9" s="14">
        <v>0</v>
      </c>
      <c r="J9" s="14">
        <v>0</v>
      </c>
      <c r="K9" s="14">
        <v>0</v>
      </c>
      <c r="L9" s="15">
        <v>0</v>
      </c>
      <c r="M9" s="6">
        <f t="shared" si="2"/>
        <v>620505.66</v>
      </c>
      <c r="N9" s="7">
        <v>442756.49</v>
      </c>
      <c r="O9" s="7">
        <v>177749.17</v>
      </c>
      <c r="P9" s="13" t="s">
        <v>25</v>
      </c>
    </row>
    <row r="10" ht="53" customHeight="1" spans="1:16">
      <c r="A10" s="9" t="s">
        <v>26</v>
      </c>
      <c r="B10" s="9"/>
      <c r="C10" s="10">
        <f t="shared" ref="C10:H10" si="3">C4+C5+C6+C7+C8+C9</f>
        <v>4576754.7</v>
      </c>
      <c r="D10" s="10">
        <f t="shared" si="3"/>
        <v>3133255.25</v>
      </c>
      <c r="E10" s="10">
        <f t="shared" si="3"/>
        <v>1443499.45</v>
      </c>
      <c r="F10" s="10">
        <f t="shared" si="3"/>
        <v>335004.658</v>
      </c>
      <c r="G10" s="10">
        <f t="shared" si="3"/>
        <v>225716.948</v>
      </c>
      <c r="H10" s="10">
        <f t="shared" si="3"/>
        <v>109287.71</v>
      </c>
      <c r="I10" s="16">
        <v>16</v>
      </c>
      <c r="J10" s="10">
        <f t="shared" ref="J10:O10" si="4">J4+J5+J6+J7+J8+J9</f>
        <v>3500</v>
      </c>
      <c r="K10" s="17">
        <v>0</v>
      </c>
      <c r="L10" s="18">
        <v>0</v>
      </c>
      <c r="M10" s="10">
        <f t="shared" si="4"/>
        <v>4238250.0532</v>
      </c>
      <c r="N10" s="10">
        <f t="shared" si="4"/>
        <v>2843148.832</v>
      </c>
      <c r="O10" s="10">
        <f t="shared" si="4"/>
        <v>1395101.2212</v>
      </c>
      <c r="P10" s="19"/>
    </row>
  </sheetData>
  <mergeCells count="10">
    <mergeCell ref="A1:P1"/>
    <mergeCell ref="C2:E2"/>
    <mergeCell ref="F2:H2"/>
    <mergeCell ref="I2:J2"/>
    <mergeCell ref="K2:L2"/>
    <mergeCell ref="M2:O2"/>
    <mergeCell ref="A10:B10"/>
    <mergeCell ref="A2:A3"/>
    <mergeCell ref="B2:B3"/>
    <mergeCell ref="P2:P3"/>
  </mergeCells>
  <pageMargins left="0.393055555555556" right="0.393055555555556" top="0.747916666666667" bottom="0.747916666666667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TMac</cp:lastModifiedBy>
  <dcterms:created xsi:type="dcterms:W3CDTF">2022-11-02T00:04:00Z</dcterms:created>
  <dcterms:modified xsi:type="dcterms:W3CDTF">2024-05-17T07:36:55Z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81DAB5A6D4C1450A9653F651A428100E_13</vt:lpwstr>
  </property>
  <property fmtid="{D5CDD505-2E9C-101B-9397-08002B2CF9AE}" pid="3" name="KSOProductBuildVer">
    <vt:lpwstr>2052-12.1.0.16929</vt:lpwstr>
  </property>
</Properties>
</file>