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/>
  </bookViews>
  <sheets>
    <sheet name="六安市叶集区2023年公开招考社区工作者拟聘用人员名单" sheetId="5" r:id="rId1"/>
  </sheets>
  <calcPr calcId="144525"/>
</workbook>
</file>

<file path=xl/sharedStrings.xml><?xml version="1.0" encoding="utf-8"?>
<sst xmlns="http://schemas.openxmlformats.org/spreadsheetml/2006/main" count="61" uniqueCount="15">
  <si>
    <t>六安市叶集区2023年公开招考社区工作者拟聘用人员名单</t>
  </si>
  <si>
    <t>序号</t>
  </si>
  <si>
    <t>姓名</t>
  </si>
  <si>
    <t>性别</t>
  </si>
  <si>
    <t>职位名称</t>
  </si>
  <si>
    <t>笔试准考证号</t>
  </si>
  <si>
    <t>拟分配乡镇街</t>
  </si>
  <si>
    <t>女</t>
  </si>
  <si>
    <r>
      <rPr>
        <sz val="11"/>
        <color theme="1"/>
        <rFont val="宋体"/>
        <charset val="134"/>
      </rPr>
      <t>社区工作者</t>
    </r>
    <r>
      <rPr>
        <sz val="11"/>
        <color theme="1"/>
        <rFont val="Times New Roman"/>
        <charset val="134"/>
      </rPr>
      <t>01</t>
    </r>
  </si>
  <si>
    <t>史河街道</t>
  </si>
  <si>
    <t>男</t>
  </si>
  <si>
    <r>
      <rPr>
        <sz val="11"/>
        <color theme="1"/>
        <rFont val="宋体"/>
        <charset val="134"/>
      </rPr>
      <t>社区工作者</t>
    </r>
    <r>
      <rPr>
        <sz val="11"/>
        <color theme="1"/>
        <rFont val="Times New Roman"/>
        <charset val="134"/>
      </rPr>
      <t>02</t>
    </r>
  </si>
  <si>
    <t>孙岗乡</t>
  </si>
  <si>
    <t>平岗街道</t>
  </si>
  <si>
    <r>
      <rPr>
        <sz val="11"/>
        <color theme="1"/>
        <rFont val="宋体"/>
        <charset val="134"/>
      </rPr>
      <t>社区工作者</t>
    </r>
    <r>
      <rPr>
        <sz val="11"/>
        <color theme="1"/>
        <rFont val="Times New Roman"/>
        <charset val="134"/>
      </rPr>
      <t>03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</si>
</sst>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A1" sqref="A1:F1"/>
    </sheetView>
  </sheetViews>
  <sheetFormatPr defaultColWidth="9" defaultRowHeight="13.5" outlineLevelCol="5"/>
  <cols>
    <col min="2" max="2" width="16.75" customWidth="1"/>
    <col min="4" max="4" width="17.5" customWidth="1"/>
    <col min="5" max="5" width="20.375" customWidth="1"/>
    <col min="6" max="6" width="18.25" customWidth="1"/>
  </cols>
  <sheetData>
    <row r="1" ht="68" customHeight="1" spans="1:6">
      <c r="A1" s="1" t="s">
        <v>0</v>
      </c>
      <c r="B1" s="1"/>
      <c r="C1" s="1"/>
      <c r="D1" s="1"/>
      <c r="E1" s="1"/>
      <c r="F1" s="1"/>
    </row>
    <row r="2" ht="5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8" customHeight="1" spans="1:6">
      <c r="A3" s="3">
        <v>1</v>
      </c>
      <c r="B3" s="4" t="str">
        <f>"李祖俊"</f>
        <v>李祖俊</v>
      </c>
      <c r="C3" s="4" t="s">
        <v>7</v>
      </c>
      <c r="D3" s="4" t="s">
        <v>8</v>
      </c>
      <c r="E3" s="5" t="str">
        <f>"202308190304"</f>
        <v>202308190304</v>
      </c>
      <c r="F3" s="4" t="s">
        <v>9</v>
      </c>
    </row>
    <row r="4" ht="28" customHeight="1" spans="1:6">
      <c r="A4" s="3">
        <v>2</v>
      </c>
      <c r="B4" s="4" t="str">
        <f>"朱庆涛"</f>
        <v>朱庆涛</v>
      </c>
      <c r="C4" s="4" t="s">
        <v>10</v>
      </c>
      <c r="D4" s="4" t="s">
        <v>8</v>
      </c>
      <c r="E4" s="5" t="str">
        <f>"202308190121"</f>
        <v>202308190121</v>
      </c>
      <c r="F4" s="4" t="s">
        <v>9</v>
      </c>
    </row>
    <row r="5" ht="28" customHeight="1" spans="1:6">
      <c r="A5" s="3">
        <v>3</v>
      </c>
      <c r="B5" s="4" t="str">
        <f>"田如毅"</f>
        <v>田如毅</v>
      </c>
      <c r="C5" s="4" t="s">
        <v>10</v>
      </c>
      <c r="D5" s="4" t="s">
        <v>11</v>
      </c>
      <c r="E5" s="5" t="str">
        <f>"202308190629"</f>
        <v>202308190629</v>
      </c>
      <c r="F5" s="4" t="s">
        <v>12</v>
      </c>
    </row>
    <row r="6" ht="28" customHeight="1" spans="1:6">
      <c r="A6" s="3">
        <v>4</v>
      </c>
      <c r="B6" s="4" t="str">
        <f>"刘会成"</f>
        <v>刘会成</v>
      </c>
      <c r="C6" s="4" t="s">
        <v>10</v>
      </c>
      <c r="D6" s="4" t="s">
        <v>11</v>
      </c>
      <c r="E6" s="5" t="str">
        <f>"202308190427"</f>
        <v>202308190427</v>
      </c>
      <c r="F6" s="4" t="s">
        <v>13</v>
      </c>
    </row>
    <row r="7" ht="28" customHeight="1" spans="1:6">
      <c r="A7" s="3">
        <v>5</v>
      </c>
      <c r="B7" s="4" t="str">
        <f>"周旺"</f>
        <v>周旺</v>
      </c>
      <c r="C7" s="4" t="s">
        <v>10</v>
      </c>
      <c r="D7" s="4" t="s">
        <v>11</v>
      </c>
      <c r="E7" s="5" t="str">
        <f>"202308190209"</f>
        <v>202308190209</v>
      </c>
      <c r="F7" s="4" t="s">
        <v>9</v>
      </c>
    </row>
    <row r="8" ht="28" customHeight="1" spans="1:6">
      <c r="A8" s="3">
        <v>6</v>
      </c>
      <c r="B8" s="4" t="str">
        <f>"顾孟远"</f>
        <v>顾孟远</v>
      </c>
      <c r="C8" s="4" t="s">
        <v>10</v>
      </c>
      <c r="D8" s="4" t="s">
        <v>11</v>
      </c>
      <c r="E8" s="5" t="str">
        <f>"202308190324"</f>
        <v>202308190324</v>
      </c>
      <c r="F8" s="4" t="s">
        <v>9</v>
      </c>
    </row>
    <row r="9" ht="28" customHeight="1" spans="1:6">
      <c r="A9" s="3">
        <v>7</v>
      </c>
      <c r="B9" s="4" t="str">
        <f>"台启俊"</f>
        <v>台启俊</v>
      </c>
      <c r="C9" s="4" t="s">
        <v>10</v>
      </c>
      <c r="D9" s="4" t="s">
        <v>11</v>
      </c>
      <c r="E9" s="5" t="str">
        <f>"202308190503"</f>
        <v>202308190503</v>
      </c>
      <c r="F9" s="4" t="s">
        <v>13</v>
      </c>
    </row>
    <row r="10" ht="28" customHeight="1" spans="1:6">
      <c r="A10" s="3">
        <v>8</v>
      </c>
      <c r="B10" s="4" t="str">
        <f>"程鹏"</f>
        <v>程鹏</v>
      </c>
      <c r="C10" s="4" t="s">
        <v>10</v>
      </c>
      <c r="D10" s="4" t="s">
        <v>11</v>
      </c>
      <c r="E10" s="5" t="str">
        <f>"202308190402"</f>
        <v>202308190402</v>
      </c>
      <c r="F10" s="4" t="s">
        <v>9</v>
      </c>
    </row>
    <row r="11" ht="28" customHeight="1" spans="1:6">
      <c r="A11" s="3">
        <v>9</v>
      </c>
      <c r="B11" s="4" t="str">
        <f>"孙启乐"</f>
        <v>孙启乐</v>
      </c>
      <c r="C11" s="4" t="s">
        <v>10</v>
      </c>
      <c r="D11" s="4" t="s">
        <v>11</v>
      </c>
      <c r="E11" s="5" t="str">
        <f>"202308190108"</f>
        <v>202308190108</v>
      </c>
      <c r="F11" s="4" t="s">
        <v>9</v>
      </c>
    </row>
    <row r="12" ht="28" customHeight="1" spans="1:6">
      <c r="A12" s="3">
        <v>10</v>
      </c>
      <c r="B12" s="4" t="str">
        <f>"许义淦"</f>
        <v>许义淦</v>
      </c>
      <c r="C12" s="4" t="s">
        <v>10</v>
      </c>
      <c r="D12" s="4" t="s">
        <v>11</v>
      </c>
      <c r="E12" s="5" t="str">
        <f>"202308190322"</f>
        <v>202308190322</v>
      </c>
      <c r="F12" s="4" t="s">
        <v>9</v>
      </c>
    </row>
    <row r="13" ht="28" customHeight="1" spans="1:6">
      <c r="A13" s="3">
        <v>11</v>
      </c>
      <c r="B13" s="4" t="str">
        <f>"王孝俊"</f>
        <v>王孝俊</v>
      </c>
      <c r="C13" s="4" t="s">
        <v>10</v>
      </c>
      <c r="D13" s="4" t="s">
        <v>11</v>
      </c>
      <c r="E13" s="5" t="str">
        <f>"202308190517"</f>
        <v>202308190517</v>
      </c>
      <c r="F13" s="4" t="s">
        <v>9</v>
      </c>
    </row>
    <row r="14" ht="28" customHeight="1" spans="1:6">
      <c r="A14" s="3">
        <v>12</v>
      </c>
      <c r="B14" s="4" t="str">
        <f>"杨雪玲"</f>
        <v>杨雪玲</v>
      </c>
      <c r="C14" s="4" t="s">
        <v>7</v>
      </c>
      <c r="D14" s="4" t="s">
        <v>14</v>
      </c>
      <c r="E14" s="5" t="str">
        <f>"202308190619"</f>
        <v>202308190619</v>
      </c>
      <c r="F14" s="4" t="s">
        <v>9</v>
      </c>
    </row>
    <row r="15" ht="28" customHeight="1" spans="1:6">
      <c r="A15" s="3">
        <v>13</v>
      </c>
      <c r="B15" s="4" t="str">
        <f>"罗会贞"</f>
        <v>罗会贞</v>
      </c>
      <c r="C15" s="4" t="s">
        <v>7</v>
      </c>
      <c r="D15" s="4" t="s">
        <v>14</v>
      </c>
      <c r="E15" s="5" t="str">
        <f>"202308190327"</f>
        <v>202308190327</v>
      </c>
      <c r="F15" s="4" t="s">
        <v>12</v>
      </c>
    </row>
    <row r="16" ht="28" customHeight="1" spans="1:6">
      <c r="A16" s="3">
        <v>14</v>
      </c>
      <c r="B16" s="4" t="str">
        <f>"吴天诗"</f>
        <v>吴天诗</v>
      </c>
      <c r="C16" s="4" t="s">
        <v>7</v>
      </c>
      <c r="D16" s="4" t="s">
        <v>14</v>
      </c>
      <c r="E16" s="5" t="str">
        <f>"202308190423"</f>
        <v>202308190423</v>
      </c>
      <c r="F16" s="4" t="s">
        <v>9</v>
      </c>
    </row>
    <row r="17" ht="28" customHeight="1" spans="1:6">
      <c r="A17" s="3">
        <v>15</v>
      </c>
      <c r="B17" s="4" t="str">
        <f>"明瑞环"</f>
        <v>明瑞环</v>
      </c>
      <c r="C17" s="4" t="s">
        <v>7</v>
      </c>
      <c r="D17" s="4" t="s">
        <v>14</v>
      </c>
      <c r="E17" s="5" t="str">
        <f>"202308190208"</f>
        <v>202308190208</v>
      </c>
      <c r="F17" s="4" t="s">
        <v>9</v>
      </c>
    </row>
    <row r="18" ht="28" customHeight="1" spans="1:6">
      <c r="A18" s="3">
        <v>16</v>
      </c>
      <c r="B18" s="4" t="str">
        <f>"廖娅"</f>
        <v>廖娅</v>
      </c>
      <c r="C18" s="4" t="s">
        <v>7</v>
      </c>
      <c r="D18" s="4" t="s">
        <v>14</v>
      </c>
      <c r="E18" s="5" t="str">
        <f>"202308190122"</f>
        <v>202308190122</v>
      </c>
      <c r="F18" s="4" t="s">
        <v>12</v>
      </c>
    </row>
    <row r="19" ht="28" customHeight="1" spans="1:6">
      <c r="A19" s="3">
        <v>17</v>
      </c>
      <c r="B19" s="4" t="str">
        <f>"袁震南"</f>
        <v>袁震南</v>
      </c>
      <c r="C19" s="4" t="s">
        <v>7</v>
      </c>
      <c r="D19" s="4" t="s">
        <v>14</v>
      </c>
      <c r="E19" s="5" t="str">
        <f>"202308190404"</f>
        <v>202308190404</v>
      </c>
      <c r="F19" s="4" t="s">
        <v>9</v>
      </c>
    </row>
    <row r="20" ht="28" customHeight="1" spans="1:6">
      <c r="A20" s="3">
        <v>18</v>
      </c>
      <c r="B20" s="4" t="str">
        <f>"刘晗怡雪"</f>
        <v>刘晗怡雪</v>
      </c>
      <c r="C20" s="4" t="s">
        <v>7</v>
      </c>
      <c r="D20" s="4" t="s">
        <v>14</v>
      </c>
      <c r="E20" s="5" t="str">
        <f>"202308190710"</f>
        <v>202308190710</v>
      </c>
      <c r="F20" s="4" t="s">
        <v>9</v>
      </c>
    </row>
  </sheetData>
  <mergeCells count="1">
    <mergeCell ref="A1:F1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六安市叶集区2023年公开招考社区工作者拟聘用人员名单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夜尽天明</cp:lastModifiedBy>
  <dcterms:created xsi:type="dcterms:W3CDTF">2023-05-12T11:15:00Z</dcterms:created>
  <dcterms:modified xsi:type="dcterms:W3CDTF">2023-09-27T06:49:36Z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05EA11E8CA2B4F81AF62C124C5993AEA_13</vt:lpwstr>
  </property>
  <property fmtid="{D5CDD505-2E9C-101B-9397-08002B2CF9AE}" pid="3" name="KSOProductBuildVer">
    <vt:lpwstr>2052-12.1.0.15374</vt:lpwstr>
  </property>
</Properties>
</file>