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汇总表" sheetId="2" r:id="rId1"/>
  </sheets>
  <definedNames>
    <definedName name="_xlnm.Print_Area" localSheetId="0">总汇总表!$A$1:$P$12</definedName>
  </definedNames>
  <calcPr calcId="144525"/>
</workbook>
</file>

<file path=xl/sharedStrings.xml><?xml version="1.0" encoding="utf-8"?>
<sst xmlns="http://schemas.openxmlformats.org/spreadsheetml/2006/main" count="42" uniqueCount="34">
  <si>
    <t>六安市叶集区2022年10月1日-2023年3月31日光伏收益兑现汇总表</t>
  </si>
  <si>
    <t xml:space="preserve">制表单位：六安市叶集区乡村振兴局 </t>
  </si>
  <si>
    <t xml:space="preserve">时间：2023年5月4日  </t>
  </si>
  <si>
    <t>单位：元</t>
  </si>
  <si>
    <t>序号</t>
  </si>
  <si>
    <t>乡镇街</t>
  </si>
  <si>
    <t>发电金额（扣除3%保险费用）</t>
  </si>
  <si>
    <t>代扣土地租金、运维管护费</t>
  </si>
  <si>
    <t>偿还自筹部分资金（通过小额贷款）</t>
  </si>
  <si>
    <t>偿还自筹
部分资金</t>
  </si>
  <si>
    <t>实发金额</t>
  </si>
  <si>
    <t>备注</t>
  </si>
  <si>
    <t>小计</t>
  </si>
  <si>
    <t>户用</t>
  </si>
  <si>
    <t>村集体</t>
  </si>
  <si>
    <t>户数</t>
  </si>
  <si>
    <t>金额</t>
  </si>
  <si>
    <t>姚李镇</t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</si>
  <si>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户收益收归村集体共计</t>
    </r>
    <r>
      <rPr>
        <sz val="12"/>
        <color theme="1"/>
        <rFont val="Times New Roman"/>
        <charset val="134"/>
      </rPr>
      <t>3445.54</t>
    </r>
    <r>
      <rPr>
        <sz val="12"/>
        <color theme="1"/>
        <rFont val="宋体"/>
        <charset val="134"/>
      </rPr>
      <t>元</t>
    </r>
  </si>
  <si>
    <t>洪集镇</t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</si>
  <si>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户收益收归村集体共计</t>
    </r>
    <r>
      <rPr>
        <sz val="12"/>
        <color theme="1"/>
        <rFont val="Times New Roman"/>
        <charset val="134"/>
      </rPr>
      <t>5922.71</t>
    </r>
    <r>
      <rPr>
        <sz val="12"/>
        <color theme="1"/>
        <rFont val="宋体"/>
        <charset val="134"/>
      </rPr>
      <t>元</t>
    </r>
  </si>
  <si>
    <t>三元镇</t>
  </si>
  <si>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户收益收归村集体共计</t>
    </r>
    <r>
      <rPr>
        <sz val="12"/>
        <color theme="1"/>
        <rFont val="Times New Roman"/>
        <charset val="134"/>
      </rPr>
      <t>19689.35</t>
    </r>
    <r>
      <rPr>
        <sz val="12"/>
        <color theme="1"/>
        <rFont val="宋体"/>
        <charset val="134"/>
      </rPr>
      <t>元</t>
    </r>
  </si>
  <si>
    <t>孙岗乡</t>
  </si>
  <si>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户收益收归村集体共计</t>
    </r>
    <r>
      <rPr>
        <sz val="12"/>
        <color theme="1"/>
        <rFont val="Times New Roman"/>
        <charset val="134"/>
      </rPr>
      <t>7194.28</t>
    </r>
    <r>
      <rPr>
        <sz val="12"/>
        <color theme="1"/>
        <rFont val="宋体"/>
        <charset val="134"/>
      </rPr>
      <t>元</t>
    </r>
  </si>
  <si>
    <t>史河街道</t>
  </si>
  <si>
    <r>
      <rPr>
        <sz val="12"/>
        <color theme="1"/>
        <rFont val="Times New Roman"/>
        <charset val="134"/>
      </rPr>
      <t xml:space="preserve">14370.43
</t>
    </r>
    <r>
      <rPr>
        <sz val="12"/>
        <color theme="1"/>
        <rFont val="宋体"/>
        <charset val="134"/>
      </rPr>
      <t>（平岗代扣）</t>
    </r>
  </si>
  <si>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户收益收归村集体共计</t>
    </r>
    <r>
      <rPr>
        <sz val="12"/>
        <color theme="1"/>
        <rFont val="Times New Roman"/>
        <charset val="134"/>
      </rPr>
      <t>9049.25</t>
    </r>
    <r>
      <rPr>
        <sz val="12"/>
        <color theme="1"/>
        <rFont val="宋体"/>
        <charset val="134"/>
      </rPr>
      <t>元</t>
    </r>
  </si>
  <si>
    <t>平岗街道</t>
  </si>
  <si>
    <r>
      <rPr>
        <sz val="12"/>
        <color theme="1"/>
        <rFont val="Times New Roman"/>
        <charset val="134"/>
      </rPr>
      <t xml:space="preserve">44476.12
</t>
    </r>
    <r>
      <rPr>
        <sz val="12"/>
        <color theme="1"/>
        <rFont val="宋体"/>
        <charset val="134"/>
      </rPr>
      <t>（含史河部分）</t>
    </r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</si>
  <si>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户收益收归村集体共计</t>
    </r>
    <r>
      <rPr>
        <sz val="12"/>
        <color theme="1"/>
        <rFont val="Times New Roman"/>
        <charset val="134"/>
      </rPr>
      <t>3853.8</t>
    </r>
    <r>
      <rPr>
        <sz val="12"/>
        <color theme="1"/>
        <rFont val="宋体"/>
        <charset val="134"/>
      </rPr>
      <t>元</t>
    </r>
  </si>
  <si>
    <t>合计</t>
  </si>
  <si>
    <t>42户收益收归村集体计49154.93元</t>
  </si>
  <si>
    <t xml:space="preserve">    保险费用：2022年10月1日-2023年3月31日全区光伏累计发电金额4565052.04元，从中扣除136951.51元用于支付2023年度光伏电站保险费用（总计275990元）部分，剩余保险费用139038.49元从下半年光伏收益扣除。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</si>
</sst>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方正小标宋_GBK"/>
      <charset val="134"/>
    </font>
    <font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rgb="FF000000"/>
      <name val="方正小标宋简体"/>
      <charset val="134"/>
    </font>
    <font>
      <sz val="12"/>
      <color theme="1"/>
      <name val="Times New Roman"/>
      <charset val="134"/>
    </font>
    <font>
      <sz val="11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zoomScale="85" zoomScaleNormal="85" workbookViewId="0">
      <selection activeCell="H5" sqref="H5"/>
    </sheetView>
  </sheetViews>
  <sheetFormatPr defaultColWidth="9" defaultRowHeight="13.5"/>
  <cols>
    <col min="1" max="1" width="5.50833333333333" customWidth="1"/>
    <col min="2" max="2" width="10.2166666666667" customWidth="1"/>
    <col min="3" max="3" width="12.075" customWidth="1"/>
    <col min="4" max="4" width="11.8666666666667" customWidth="1"/>
    <col min="5" max="5" width="11.4166666666667" customWidth="1"/>
    <col min="6" max="6" width="12.1666666666667" customWidth="1"/>
    <col min="7" max="7" width="10.6166666666667" customWidth="1"/>
    <col min="8" max="8" width="9.69166666666667" customWidth="1"/>
    <col min="9" max="9" width="6.76666666666667" customWidth="1"/>
    <col min="10" max="10" width="10.4416666666667" customWidth="1"/>
    <col min="11" max="11" width="5.91666666666667" customWidth="1"/>
    <col min="12" max="12" width="8.61666666666667" customWidth="1"/>
    <col min="13" max="13" width="11.7333333333333" customWidth="1"/>
    <col min="14" max="14" width="11.65" customWidth="1"/>
    <col min="15" max="15" width="12.7" customWidth="1"/>
    <col min="16" max="16" width="18.9166666666667" customWidth="1"/>
    <col min="18" max="18" width="9.375"/>
    <col min="19" max="19" width="12.625"/>
  </cols>
  <sheetData>
    <row r="1" ht="44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36" customHeight="1" spans="1:16">
      <c r="A2" s="3" t="s">
        <v>1</v>
      </c>
      <c r="B2" s="3"/>
      <c r="C2" s="3"/>
      <c r="D2" s="3"/>
      <c r="E2" s="3"/>
      <c r="F2" s="4"/>
      <c r="G2" s="4"/>
      <c r="H2" s="5" t="s">
        <v>2</v>
      </c>
      <c r="I2" s="5"/>
      <c r="J2" s="5"/>
      <c r="K2" s="5"/>
      <c r="L2" s="4"/>
      <c r="M2" s="4"/>
      <c r="N2" s="17" t="s">
        <v>3</v>
      </c>
      <c r="O2" s="17"/>
      <c r="P2" s="17"/>
    </row>
    <row r="3" ht="51" customHeight="1" spans="1:16">
      <c r="A3" s="6" t="s">
        <v>4</v>
      </c>
      <c r="B3" s="7" t="s">
        <v>5</v>
      </c>
      <c r="C3" s="7" t="s">
        <v>6</v>
      </c>
      <c r="D3" s="7"/>
      <c r="E3" s="7"/>
      <c r="F3" s="7" t="s">
        <v>7</v>
      </c>
      <c r="G3" s="7"/>
      <c r="H3" s="7"/>
      <c r="I3" s="7" t="s">
        <v>8</v>
      </c>
      <c r="J3" s="7"/>
      <c r="K3" s="7" t="s">
        <v>9</v>
      </c>
      <c r="L3" s="7"/>
      <c r="M3" s="7" t="s">
        <v>10</v>
      </c>
      <c r="N3" s="7"/>
      <c r="O3" s="7"/>
      <c r="P3" s="7" t="s">
        <v>11</v>
      </c>
    </row>
    <row r="4" ht="40" customHeight="1" spans="1:16">
      <c r="A4" s="6"/>
      <c r="B4" s="7"/>
      <c r="C4" s="7" t="s">
        <v>12</v>
      </c>
      <c r="D4" s="7" t="s">
        <v>13</v>
      </c>
      <c r="E4" s="7" t="s">
        <v>14</v>
      </c>
      <c r="F4" s="7" t="s">
        <v>12</v>
      </c>
      <c r="G4" s="8" t="s">
        <v>13</v>
      </c>
      <c r="H4" s="7" t="s">
        <v>14</v>
      </c>
      <c r="I4" s="7" t="s">
        <v>15</v>
      </c>
      <c r="J4" s="7" t="s">
        <v>16</v>
      </c>
      <c r="K4" s="7" t="s">
        <v>15</v>
      </c>
      <c r="L4" s="7" t="s">
        <v>16</v>
      </c>
      <c r="M4" s="7" t="s">
        <v>12</v>
      </c>
      <c r="N4" s="7" t="s">
        <v>13</v>
      </c>
      <c r="O4" s="7" t="s">
        <v>14</v>
      </c>
      <c r="P4" s="7"/>
    </row>
    <row r="5" ht="55" customHeight="1" spans="1:16">
      <c r="A5" s="6">
        <v>1</v>
      </c>
      <c r="B5" s="6" t="s">
        <v>17</v>
      </c>
      <c r="C5" s="9">
        <f t="shared" ref="C5:C10" si="0">D5+E5</f>
        <v>932170.32</v>
      </c>
      <c r="D5" s="9">
        <v>613963.1</v>
      </c>
      <c r="E5" s="9">
        <v>318207.22</v>
      </c>
      <c r="F5" s="9">
        <f>G5+H5</f>
        <v>46608.5145</v>
      </c>
      <c r="G5" s="9">
        <v>30698.1525</v>
      </c>
      <c r="H5" s="9">
        <v>15910.362</v>
      </c>
      <c r="I5" s="18">
        <v>0</v>
      </c>
      <c r="J5" s="9">
        <v>0</v>
      </c>
      <c r="K5" s="18">
        <v>0</v>
      </c>
      <c r="L5" s="9">
        <v>0</v>
      </c>
      <c r="M5" s="9">
        <f t="shared" ref="M5:M10" si="1">N5+O5</f>
        <v>885561.808</v>
      </c>
      <c r="N5" s="9">
        <v>579819.41</v>
      </c>
      <c r="O5" s="9">
        <v>305742.398</v>
      </c>
      <c r="P5" s="19" t="s">
        <v>18</v>
      </c>
    </row>
    <row r="6" ht="55" customHeight="1" spans="1:16">
      <c r="A6" s="6">
        <v>2</v>
      </c>
      <c r="B6" s="6" t="s">
        <v>19</v>
      </c>
      <c r="C6" s="9">
        <f t="shared" si="0"/>
        <v>694076.7876</v>
      </c>
      <c r="D6" s="9">
        <v>418750.7072</v>
      </c>
      <c r="E6" s="9">
        <v>275326.0804</v>
      </c>
      <c r="F6" s="9">
        <v>35777.16</v>
      </c>
      <c r="G6" s="9">
        <v>21585.088</v>
      </c>
      <c r="H6" s="9">
        <v>14192.066</v>
      </c>
      <c r="I6" s="18">
        <v>0</v>
      </c>
      <c r="J6" s="9">
        <v>0</v>
      </c>
      <c r="K6" s="18">
        <v>0</v>
      </c>
      <c r="L6" s="9">
        <v>0</v>
      </c>
      <c r="M6" s="10">
        <f t="shared" si="1"/>
        <v>658299.6336</v>
      </c>
      <c r="N6" s="9">
        <v>391242.912245674</v>
      </c>
      <c r="O6" s="9">
        <v>267056.721354326</v>
      </c>
      <c r="P6" s="19" t="s">
        <v>20</v>
      </c>
    </row>
    <row r="7" ht="55" customHeight="1" spans="1:16">
      <c r="A7" s="6">
        <v>3</v>
      </c>
      <c r="B7" s="6" t="s">
        <v>21</v>
      </c>
      <c r="C7" s="9">
        <f t="shared" si="0"/>
        <v>765335.37</v>
      </c>
      <c r="D7" s="10">
        <v>623308.94</v>
      </c>
      <c r="E7" s="10">
        <v>142026.43</v>
      </c>
      <c r="F7" s="10">
        <f>G7+H7</f>
        <v>35992.93</v>
      </c>
      <c r="G7" s="10">
        <v>28891.68</v>
      </c>
      <c r="H7" s="10">
        <v>7101.25</v>
      </c>
      <c r="I7" s="20">
        <v>39</v>
      </c>
      <c r="J7" s="10">
        <v>14000</v>
      </c>
      <c r="K7" s="18">
        <v>0</v>
      </c>
      <c r="L7" s="10">
        <v>0</v>
      </c>
      <c r="M7" s="9">
        <f t="shared" si="1"/>
        <v>715342.44</v>
      </c>
      <c r="N7" s="9">
        <v>560727.91</v>
      </c>
      <c r="O7" s="9">
        <v>154614.53</v>
      </c>
      <c r="P7" s="19" t="s">
        <v>22</v>
      </c>
    </row>
    <row r="8" ht="55" customHeight="1" spans="1:16">
      <c r="A8" s="6">
        <v>4</v>
      </c>
      <c r="B8" s="6" t="s">
        <v>23</v>
      </c>
      <c r="C8" s="9">
        <f t="shared" si="0"/>
        <v>876842.884</v>
      </c>
      <c r="D8" s="9">
        <v>567294.274</v>
      </c>
      <c r="E8" s="9">
        <v>309548.61</v>
      </c>
      <c r="F8" s="10">
        <v>42305.92</v>
      </c>
      <c r="G8" s="9">
        <v>26828.48</v>
      </c>
      <c r="H8" s="9">
        <v>15477.44</v>
      </c>
      <c r="I8" s="18">
        <v>3</v>
      </c>
      <c r="J8" s="9">
        <v>1800</v>
      </c>
      <c r="K8" s="18">
        <v>1</v>
      </c>
      <c r="L8" s="9">
        <v>1000</v>
      </c>
      <c r="M8" s="9">
        <v>831736.96</v>
      </c>
      <c r="N8" s="9">
        <v>530471.5042</v>
      </c>
      <c r="O8" s="9">
        <v>301265.4633</v>
      </c>
      <c r="P8" s="19" t="s">
        <v>24</v>
      </c>
    </row>
    <row r="9" ht="55" customHeight="1" spans="1:16">
      <c r="A9" s="6">
        <v>5</v>
      </c>
      <c r="B9" s="6" t="s">
        <v>25</v>
      </c>
      <c r="C9" s="11">
        <f t="shared" si="0"/>
        <v>500632.95</v>
      </c>
      <c r="D9" s="9">
        <v>331972.18</v>
      </c>
      <c r="E9" s="9">
        <v>168660.77</v>
      </c>
      <c r="F9" s="10">
        <v>8433.05</v>
      </c>
      <c r="G9" s="12" t="s">
        <v>26</v>
      </c>
      <c r="H9" s="9">
        <v>8433.05</v>
      </c>
      <c r="I9" s="18">
        <v>27</v>
      </c>
      <c r="J9" s="9">
        <v>13500</v>
      </c>
      <c r="K9" s="18">
        <v>0</v>
      </c>
      <c r="L9" s="9">
        <v>0</v>
      </c>
      <c r="M9" s="10">
        <f t="shared" si="1"/>
        <v>464329.47</v>
      </c>
      <c r="N9" s="9">
        <v>295052.5</v>
      </c>
      <c r="O9" s="9">
        <v>169276.97</v>
      </c>
      <c r="P9" s="19" t="s">
        <v>27</v>
      </c>
    </row>
    <row r="10" ht="55" customHeight="1" spans="1:16">
      <c r="A10" s="6">
        <v>6</v>
      </c>
      <c r="B10" s="6" t="s">
        <v>28</v>
      </c>
      <c r="C10" s="11">
        <f t="shared" si="0"/>
        <v>659042.22</v>
      </c>
      <c r="D10" s="9">
        <v>475460.45</v>
      </c>
      <c r="E10" s="9">
        <v>183581.77</v>
      </c>
      <c r="F10" s="13" t="s">
        <v>29</v>
      </c>
      <c r="G10" s="9">
        <v>20926.6</v>
      </c>
      <c r="H10" s="9">
        <v>9179.09</v>
      </c>
      <c r="I10" s="18">
        <v>3</v>
      </c>
      <c r="J10" s="9">
        <v>1500</v>
      </c>
      <c r="K10" s="18">
        <v>0</v>
      </c>
      <c r="L10" s="9">
        <v>0</v>
      </c>
      <c r="M10" s="9">
        <f t="shared" si="1"/>
        <v>627436.53</v>
      </c>
      <c r="N10" s="9">
        <v>449180.05</v>
      </c>
      <c r="O10" s="9">
        <v>178256.48</v>
      </c>
      <c r="P10" s="19" t="s">
        <v>30</v>
      </c>
    </row>
    <row r="11" ht="40" customHeight="1" spans="1:16">
      <c r="A11" s="14" t="s">
        <v>31</v>
      </c>
      <c r="B11" s="14"/>
      <c r="C11" s="15">
        <f>SUM(C5:C10)</f>
        <v>4428100.5316</v>
      </c>
      <c r="D11" s="15">
        <f>SUM(D5:D10)</f>
        <v>3030749.6512</v>
      </c>
      <c r="E11" s="15">
        <f>SUM(E5:E10)</f>
        <v>1397350.8804</v>
      </c>
      <c r="F11" s="15">
        <v>213593.69</v>
      </c>
      <c r="G11" s="15">
        <v>143300.4305</v>
      </c>
      <c r="H11" s="15">
        <f t="shared" ref="F11:O11" si="2">SUM(H5:H10)</f>
        <v>70293.258</v>
      </c>
      <c r="I11" s="21">
        <f t="shared" si="2"/>
        <v>72</v>
      </c>
      <c r="J11" s="15">
        <f t="shared" si="2"/>
        <v>30800</v>
      </c>
      <c r="K11" s="21">
        <f t="shared" si="2"/>
        <v>1</v>
      </c>
      <c r="L11" s="15">
        <f t="shared" si="2"/>
        <v>1000</v>
      </c>
      <c r="M11" s="15">
        <f t="shared" si="2"/>
        <v>4182706.8416</v>
      </c>
      <c r="N11" s="15">
        <v>2806494.28</v>
      </c>
      <c r="O11" s="15">
        <f t="shared" si="2"/>
        <v>1376212.56265433</v>
      </c>
      <c r="P11" s="22" t="s">
        <v>32</v>
      </c>
    </row>
    <row r="12" ht="55" customHeight="1" spans="1:16">
      <c r="A12" s="16" t="s">
        <v>33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</sheetData>
  <mergeCells count="13">
    <mergeCell ref="A1:P1"/>
    <mergeCell ref="H2:K2"/>
    <mergeCell ref="N2:P2"/>
    <mergeCell ref="C3:E3"/>
    <mergeCell ref="F3:H3"/>
    <mergeCell ref="I3:J3"/>
    <mergeCell ref="K3:L3"/>
    <mergeCell ref="M3:O3"/>
    <mergeCell ref="A11:B11"/>
    <mergeCell ref="A12:P12"/>
    <mergeCell ref="A3:A4"/>
    <mergeCell ref="B3:B4"/>
    <mergeCell ref="P3:P4"/>
  </mergeCells>
  <pageMargins left="0.7" right="0.7" top="0.75" bottom="0.75" header="0.3" footer="0.3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TMac</cp:lastModifiedBy>
  <dcterms:created xsi:type="dcterms:W3CDTF">2022-11-02T00:04:00Z</dcterms:created>
  <dcterms:modified xsi:type="dcterms:W3CDTF">2023-05-11T00:44:05Z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81DAB5A6D4C1450A9653F651A428100E_13</vt:lpwstr>
  </property>
  <property fmtid="{D5CDD505-2E9C-101B-9397-08002B2CF9AE}" pid="3" name="KSOProductBuildVer">
    <vt:lpwstr>2052-11.1.0.14309</vt:lpwstr>
  </property>
</Properties>
</file>